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wentpolice.sharepoint.com/sites/GPA-GMJointAuditCommittee-GH/Shared Documents/General/April 2025 - March 2026/March 2026/"/>
    </mc:Choice>
  </mc:AlternateContent>
  <xr:revisionPtr revIDLastSave="6" documentId="13_ncr:1_{C6CF70F7-9841-407B-95B9-749C45E78175}" xr6:coauthVersionLast="47" xr6:coauthVersionMax="47" xr10:uidLastSave="{DA4314FB-B294-406C-929D-30E3EC9D954A}"/>
  <bookViews>
    <workbookView xWindow="-108" yWindow="-108" windowWidth="23256" windowHeight="12456" tabRatio="810" firstSheet="2" activeTab="2" xr2:uid="{00000000-000D-0000-FFFF-FFFF00000000}"/>
  </bookViews>
  <sheets>
    <sheet name="Apr10-Feb11" sheetId="22" state="hidden" r:id="rId1"/>
    <sheet name="Apr13 to Aug13" sheetId="23" state="hidden" r:id="rId2"/>
    <sheet name="Appendix 3" sheetId="24" r:id="rId3"/>
    <sheet name="Sheet1" sheetId="25" state="hidden" r:id="rId4"/>
  </sheets>
  <definedNames>
    <definedName name="_xlnm.Print_Area" localSheetId="2">'Appendix 3'!$A$1:$N$65</definedName>
    <definedName name="_xlnm.Print_Area" localSheetId="0">'Apr10-Feb11'!$A$1:$G$340</definedName>
    <definedName name="_xlnm.Print_Area" localSheetId="1">'Apr13 to Aug13'!$A$1:$J$191</definedName>
    <definedName name="_xlnm.Print_Titles" localSheetId="2">'Appendix 3'!$6:$7</definedName>
    <definedName name="_xlnm.Print_Titles" localSheetId="1">'Apr13 to Aug13'!$9:$10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25" l="1"/>
  <c r="B34" i="25"/>
  <c r="J57" i="24" l="1"/>
  <c r="K54" i="24" l="1"/>
  <c r="F57" i="24"/>
  <c r="I54" i="24"/>
  <c r="H54" i="24" l="1"/>
  <c r="I55" i="24" l="1"/>
  <c r="I176" i="23"/>
  <c r="H176" i="23"/>
  <c r="G176" i="23"/>
  <c r="H177" i="23" s="1"/>
  <c r="G323" i="22"/>
  <c r="F323" i="22"/>
  <c r="E323" i="22"/>
  <c r="E326" i="22" s="1"/>
  <c r="H179" i="23" l="1"/>
  <c r="G179" i="23"/>
  <c r="F324" i="22"/>
  <c r="F326" i="22" s="1"/>
</calcChain>
</file>

<file path=xl/sharedStrings.xml><?xml version="1.0" encoding="utf-8"?>
<sst xmlns="http://schemas.openxmlformats.org/spreadsheetml/2006/main" count="1727" uniqueCount="206">
  <si>
    <t>Gwent Police Authority</t>
  </si>
  <si>
    <t>Appendix 3</t>
  </si>
  <si>
    <t>Date</t>
  </si>
  <si>
    <t>Borrower</t>
  </si>
  <si>
    <t>Rate</t>
  </si>
  <si>
    <t>Terms</t>
  </si>
  <si>
    <t xml:space="preserve">Loans </t>
  </si>
  <si>
    <t>Interest</t>
  </si>
  <si>
    <t>%</t>
  </si>
  <si>
    <t>Made</t>
  </si>
  <si>
    <t>Repaid</t>
  </si>
  <si>
    <t>Received</t>
  </si>
  <si>
    <t>£</t>
  </si>
  <si>
    <t>Balance b/f</t>
  </si>
  <si>
    <t xml:space="preserve">Fixed </t>
  </si>
  <si>
    <t>Balance C/F</t>
  </si>
  <si>
    <t xml:space="preserve">                             Average rate of interest received in financial year</t>
  </si>
  <si>
    <t>Signed:             Director of Finance</t>
  </si>
  <si>
    <t>Nationwide Building Society</t>
  </si>
  <si>
    <t xml:space="preserve"> Analysis of Investments Made and Repaid</t>
  </si>
  <si>
    <t>Thurrock Borough Council</t>
  </si>
  <si>
    <t>19th</t>
  </si>
  <si>
    <t>17th</t>
  </si>
  <si>
    <t>Signed:            Chairman of Audit and Resources Committee</t>
  </si>
  <si>
    <t>----------------------------------------------------------------------------------------------</t>
  </si>
  <si>
    <t>30th</t>
  </si>
  <si>
    <t>14th</t>
  </si>
  <si>
    <t>18th</t>
  </si>
  <si>
    <t>29th</t>
  </si>
  <si>
    <t xml:space="preserve">Schedule of transactions relating to temporary lending of monies surplus to immediate requirements which took place </t>
  </si>
  <si>
    <t>8th</t>
  </si>
  <si>
    <t>5th</t>
  </si>
  <si>
    <t>6th</t>
  </si>
  <si>
    <t>Plymouth City Council</t>
  </si>
  <si>
    <t xml:space="preserve">Debt Management Office </t>
  </si>
  <si>
    <t>7th</t>
  </si>
  <si>
    <t>2nd</t>
  </si>
  <si>
    <t>Leeds City Council</t>
  </si>
  <si>
    <t>22nd</t>
  </si>
  <si>
    <t>21st</t>
  </si>
  <si>
    <t>3rd</t>
  </si>
  <si>
    <t>23rd</t>
  </si>
  <si>
    <t>20th</t>
  </si>
  <si>
    <t>4th</t>
  </si>
  <si>
    <t>28th</t>
  </si>
  <si>
    <t>Debt Management Office</t>
  </si>
  <si>
    <t>16th</t>
  </si>
  <si>
    <t>Loans made</t>
  </si>
  <si>
    <t>Loans repaid</t>
  </si>
  <si>
    <t>Lloyds TSB Bank PLC</t>
  </si>
  <si>
    <t>9th</t>
  </si>
  <si>
    <t>Redditch Borough Council</t>
  </si>
  <si>
    <t>Conwy County Borough Council</t>
  </si>
  <si>
    <t>Eastleigh Borough Council</t>
  </si>
  <si>
    <t>12th</t>
  </si>
  <si>
    <t>Basildon District Council</t>
  </si>
  <si>
    <t>24th</t>
  </si>
  <si>
    <t>26th</t>
  </si>
  <si>
    <t>Cheshire West &amp; Chester Council</t>
  </si>
  <si>
    <t>Dumfries &amp; Galloway Council</t>
  </si>
  <si>
    <t>10th</t>
  </si>
  <si>
    <t>during the period 1st April 2010 to 28th February 2011</t>
  </si>
  <si>
    <t>April 2010</t>
  </si>
  <si>
    <t>Barclays Bank PLC</t>
  </si>
  <si>
    <t xml:space="preserve">23rd </t>
  </si>
  <si>
    <t>May 2010</t>
  </si>
  <si>
    <t xml:space="preserve">4th </t>
  </si>
  <si>
    <t>Huntingdonshire District Council</t>
  </si>
  <si>
    <t>Santander UK PLC</t>
  </si>
  <si>
    <t xml:space="preserve">24th </t>
  </si>
  <si>
    <t xml:space="preserve">21st </t>
  </si>
  <si>
    <t>June 2010</t>
  </si>
  <si>
    <t>Salford City Council</t>
  </si>
  <si>
    <t>15th</t>
  </si>
  <si>
    <t>Swindon Borough Council</t>
  </si>
  <si>
    <t>Gloucester City Council</t>
  </si>
  <si>
    <t>1st</t>
  </si>
  <si>
    <t>July 2010</t>
  </si>
  <si>
    <t>Birmingham City Council</t>
  </si>
  <si>
    <t xml:space="preserve">Loans repaid </t>
  </si>
  <si>
    <t>August 2010</t>
  </si>
  <si>
    <t>25th</t>
  </si>
  <si>
    <t>31st</t>
  </si>
  <si>
    <t xml:space="preserve">3rd </t>
  </si>
  <si>
    <t>September 2010</t>
  </si>
  <si>
    <t>Bristol City Council</t>
  </si>
  <si>
    <t>Lancashire County Council</t>
  </si>
  <si>
    <t>13th</t>
  </si>
  <si>
    <t xml:space="preserve">20th </t>
  </si>
  <si>
    <t>27th</t>
  </si>
  <si>
    <t>October 2010</t>
  </si>
  <si>
    <t xml:space="preserve">Debt Management Office  </t>
  </si>
  <si>
    <t>11th</t>
  </si>
  <si>
    <t>November 2010</t>
  </si>
  <si>
    <t>London Borough of Brent</t>
  </si>
  <si>
    <t>December 2010</t>
  </si>
  <si>
    <t>Aberdeenshire City Council</t>
  </si>
  <si>
    <t>January 2010</t>
  </si>
  <si>
    <t>February 2010</t>
  </si>
  <si>
    <t xml:space="preserve">Loans made </t>
  </si>
  <si>
    <t>Exeter City Council</t>
  </si>
  <si>
    <t>Dundee City Council</t>
  </si>
  <si>
    <t>Lancashire County Councl</t>
  </si>
  <si>
    <t xml:space="preserve">Date: </t>
  </si>
  <si>
    <t>Agency ratings (short term)</t>
  </si>
  <si>
    <t xml:space="preserve">at time of investment </t>
  </si>
  <si>
    <t>Maturity date</t>
  </si>
  <si>
    <t>-</t>
  </si>
  <si>
    <t>Explanation of Credit Ratings</t>
  </si>
  <si>
    <t>F1 (Fitch)</t>
  </si>
  <si>
    <t>Indicates the strongest capacity for timely repayment of financial commitments; may have an added '+' to denote an exceptionally strong credit feature.</t>
  </si>
  <si>
    <t>A1 (S&amp;P)</t>
  </si>
  <si>
    <t>The obligator's capacity to meet its financial commitment on the obligation is strong. With this category, certain obligations are designated with a plus</t>
  </si>
  <si>
    <t>P1 (Moody's)</t>
  </si>
  <si>
    <t>Issuers (or supporting institutions) rated Prime - 1 have a superior ability to pay short term debt obligations.</t>
  </si>
  <si>
    <t>Fixed</t>
  </si>
  <si>
    <t>Midlothian Council</t>
  </si>
  <si>
    <t>Appendix 1</t>
  </si>
  <si>
    <t>+' sign. This indicates that the obligator's capacity to meet its financial commitment is extremely strong.</t>
  </si>
  <si>
    <t>Cornwall Council</t>
  </si>
  <si>
    <t>London Borough of Islington</t>
  </si>
  <si>
    <t>as at 31/08/13</t>
  </si>
  <si>
    <t>April 2013</t>
  </si>
  <si>
    <t>May 2013</t>
  </si>
  <si>
    <t>June 2013</t>
  </si>
  <si>
    <t>July 2013</t>
  </si>
  <si>
    <t>August 2013</t>
  </si>
  <si>
    <t>Schedule of transactions relating to temporary lending of monies surplus to immediate requirements which took place during the period 1st April 2013 to 31st August 2013.</t>
  </si>
  <si>
    <t>(This analysis excludes Landsbanki transactions)</t>
  </si>
  <si>
    <t xml:space="preserve">5th </t>
  </si>
  <si>
    <t>Norwich City Council</t>
  </si>
  <si>
    <t>London Borough of Gwent</t>
  </si>
  <si>
    <t>Cornwall City Council</t>
  </si>
  <si>
    <t>23th</t>
  </si>
  <si>
    <t>Barclays bank PLC</t>
  </si>
  <si>
    <t>West Dunbartonshire Council</t>
  </si>
  <si>
    <t>Broxtowe Borough Council</t>
  </si>
  <si>
    <t>F1, P-1, A-1</t>
  </si>
  <si>
    <t>Police and Crime Commissioner for Gwent</t>
  </si>
  <si>
    <t>Status</t>
  </si>
  <si>
    <t>Analysis of Fixed Investments Made and Repaid</t>
  </si>
  <si>
    <t>Rate %</t>
  </si>
  <si>
    <t xml:space="preserve">At time of investment </t>
  </si>
  <si>
    <t>Average rate of interest received April to Oct</t>
  </si>
  <si>
    <t>Loans Made    £</t>
  </si>
  <si>
    <t>Loans Repaid                            £</t>
  </si>
  <si>
    <t>Int Received         £</t>
  </si>
  <si>
    <t>Interest Rate Received %</t>
  </si>
  <si>
    <t>as at 30/09/2022</t>
  </si>
  <si>
    <t>TT</t>
  </si>
  <si>
    <t>TransNo</t>
  </si>
  <si>
    <t>Trans.date</t>
  </si>
  <si>
    <t>Period</t>
  </si>
  <si>
    <t>Account</t>
  </si>
  <si>
    <t>Account(T)</t>
  </si>
  <si>
    <t>Cost Centre</t>
  </si>
  <si>
    <t>Cost Centre(T)</t>
  </si>
  <si>
    <t>Text</t>
  </si>
  <si>
    <t>Amount</t>
  </si>
  <si>
    <t>YE</t>
  </si>
  <si>
    <t>Short Term Investment Deposit Interest Accrual</t>
  </si>
  <si>
    <t>9Z999</t>
  </si>
  <si>
    <t>Balance Sheet</t>
  </si>
  <si>
    <t>GWP:GWP Year End</t>
  </si>
  <si>
    <t>Short Term Investment Deposits - Local Authorities</t>
  </si>
  <si>
    <t>BM</t>
  </si>
  <si>
    <t>Thurrock Borough Council Loan Repayment 01/22</t>
  </si>
  <si>
    <t>BT</t>
  </si>
  <si>
    <t>Thurrock Council Loan Paynment - 01/23</t>
  </si>
  <si>
    <t>GL</t>
  </si>
  <si>
    <t>21/22 Income Accural Reversal - Interest Income Interest Accrual Coding Correction - ST Deposits</t>
  </si>
  <si>
    <t>21/22 Income Accural Reversal - Interest Income Interest Accrual Coding Correction - MMF</t>
  </si>
  <si>
    <t>21/22 Income Accural Reversal - Interest Income Interest Accrual Coding Correction - Instant Access</t>
  </si>
  <si>
    <t>Slough Boraough Couincel  Loan 05/23</t>
  </si>
  <si>
    <t>Conwy CBC Loan Repayment 10/22</t>
  </si>
  <si>
    <t>Conwy County BC Loan 06/23</t>
  </si>
  <si>
    <t>Short Term Investment Deposits - Banks/Building Societies</t>
  </si>
  <si>
    <t>Link Group 5m+3m = 8m</t>
  </si>
  <si>
    <t>Thurrock Borough Loan Council 02/23</t>
  </si>
  <si>
    <t>Thurrock Borough Council Loan Repayment 03/22</t>
  </si>
  <si>
    <t>Thurrock loan repayment</t>
  </si>
  <si>
    <t>Instant Access</t>
  </si>
  <si>
    <t>April</t>
  </si>
  <si>
    <t>May</t>
  </si>
  <si>
    <t>July</t>
  </si>
  <si>
    <t>June</t>
  </si>
  <si>
    <t>August</t>
  </si>
  <si>
    <t>September</t>
  </si>
  <si>
    <t>October</t>
  </si>
  <si>
    <t>November</t>
  </si>
  <si>
    <t>December</t>
  </si>
  <si>
    <t>January</t>
  </si>
  <si>
    <t>CORNWALL COUNCIL</t>
  </si>
  <si>
    <t>April 2025</t>
  </si>
  <si>
    <t>May 2025</t>
  </si>
  <si>
    <t>June 2025</t>
  </si>
  <si>
    <t>July 2025</t>
  </si>
  <si>
    <t>August 2025</t>
  </si>
  <si>
    <t>September 2025</t>
  </si>
  <si>
    <t>SMBC BANK INTERNATION PLC</t>
  </si>
  <si>
    <t>LEWES DISTRICT COUNCIL</t>
  </si>
  <si>
    <t>GOLDMAN SACHS INTERNATIONAL BANK</t>
  </si>
  <si>
    <t>NATIONAL BANK OF KUWAIT (INTERNATIONAL) PLC</t>
  </si>
  <si>
    <t>EASTBOURNE BOROUGH COUNCIL</t>
  </si>
  <si>
    <t>SMBC BNK INTERNATIONAL PLC</t>
  </si>
  <si>
    <t>CENTRAL BEDFORDSHIRE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</si>
</sst>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.00000_);\(#,##0.00000\)"/>
    <numFmt numFmtId="165" formatCode="0.00000%"/>
    <numFmt numFmtId="166" formatCode="0.00000"/>
    <numFmt numFmtId="167" formatCode="0.000%"/>
    <numFmt numFmtId="168" formatCode="[$-809]dd\ mmmm\ yyyy;@"/>
    <numFmt numFmtId="169" formatCode="_-* #,##0_-;\-* #,##0_-;_-* &quot;-&quot;??_-;_-@_-"/>
    <numFmt numFmtId="170" formatCode="dd\-mm\-yy"/>
    <numFmt numFmtId="171" formatCode="0.000"/>
    <numFmt numFmtId="172" formatCode="#,##0.00;[Red]\(#,##0.00\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3"/>
      <color indexed="8"/>
      <name val="Arial"/>
      <family val="2"/>
    </font>
    <font>
      <sz val="1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u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 style="thick">
        <color theme="3" tint="-0.24994659260841701"/>
      </left>
      <right/>
      <top style="thick">
        <color theme="3" tint="-0.24994659260841701"/>
      </top>
      <bottom/>
      <diagonal/>
    </border>
    <border>
      <left/>
      <right/>
      <top style="thick">
        <color theme="3" tint="-0.24994659260841701"/>
      </top>
      <bottom/>
      <diagonal/>
    </border>
    <border>
      <left/>
      <right style="thick">
        <color theme="3" tint="-0.24994659260841701"/>
      </right>
      <top style="thick">
        <color theme="3" tint="-0.24994659260841701"/>
      </top>
      <bottom/>
      <diagonal/>
    </border>
    <border>
      <left style="thick">
        <color theme="3" tint="-0.24994659260841701"/>
      </left>
      <right/>
      <top/>
      <bottom style="thick">
        <color theme="3" tint="-0.24994659260841701"/>
      </bottom>
      <diagonal/>
    </border>
    <border>
      <left/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43" fontId="8" fillId="0" borderId="0" applyFont="0" applyFill="0" applyBorder="0" applyAlignment="0" applyProtection="0"/>
    <xf numFmtId="0" fontId="7" fillId="0" borderId="0"/>
    <xf numFmtId="0" fontId="8" fillId="0" borderId="0"/>
    <xf numFmtId="43" fontId="8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90">
    <xf numFmtId="0" fontId="0" fillId="0" borderId="0" xfId="0"/>
    <xf numFmtId="0" fontId="0" fillId="0" borderId="0" xfId="0" applyAlignment="1">
      <alignment horizontal="center" vertical="center"/>
    </xf>
    <xf numFmtId="1" fontId="10" fillId="0" borderId="0" xfId="0" applyNumberFormat="1" applyFont="1"/>
    <xf numFmtId="3" fontId="10" fillId="0" borderId="0" xfId="0" applyNumberFormat="1" applyFont="1" applyAlignment="1" applyProtection="1">
      <alignment horizontal="right"/>
      <protection locked="0"/>
    </xf>
    <xf numFmtId="1" fontId="0" fillId="0" borderId="0" xfId="0" applyNumberFormat="1"/>
    <xf numFmtId="3" fontId="11" fillId="0" borderId="0" xfId="0" applyNumberFormat="1" applyFont="1" applyProtection="1">
      <protection locked="0"/>
    </xf>
    <xf numFmtId="3" fontId="10" fillId="0" borderId="0" xfId="0" applyNumberFormat="1" applyFont="1" applyProtection="1">
      <protection locked="0"/>
    </xf>
    <xf numFmtId="3" fontId="10" fillId="0" borderId="0" xfId="0" applyNumberFormat="1" applyFont="1"/>
    <xf numFmtId="1" fontId="11" fillId="0" borderId="0" xfId="0" applyNumberFormat="1" applyFont="1"/>
    <xf numFmtId="1" fontId="10" fillId="0" borderId="1" xfId="0" applyNumberFormat="1" applyFont="1" applyBorder="1"/>
    <xf numFmtId="3" fontId="10" fillId="0" borderId="1" xfId="0" applyNumberFormat="1" applyFont="1" applyBorder="1" applyAlignment="1" applyProtection="1">
      <alignment horizontal="right"/>
      <protection locked="0"/>
    </xf>
    <xf numFmtId="3" fontId="10" fillId="0" borderId="1" xfId="0" applyNumberFormat="1" applyFont="1" applyBorder="1" applyProtection="1">
      <protection locked="0"/>
    </xf>
    <xf numFmtId="3" fontId="10" fillId="0" borderId="1" xfId="0" applyNumberFormat="1" applyFont="1" applyBorder="1"/>
    <xf numFmtId="1" fontId="11" fillId="0" borderId="2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" fontId="11" fillId="0" borderId="2" xfId="0" applyNumberFormat="1" applyFont="1" applyBorder="1"/>
    <xf numFmtId="3" fontId="11" fillId="0" borderId="2" xfId="0" applyNumberFormat="1" applyFont="1" applyBorder="1" applyAlignment="1" applyProtection="1">
      <alignment horizontal="center"/>
      <protection locked="0"/>
    </xf>
    <xf numFmtId="3" fontId="11" fillId="0" borderId="2" xfId="0" applyNumberFormat="1" applyFont="1" applyBorder="1" applyAlignment="1">
      <alignment horizontal="center"/>
    </xf>
    <xf numFmtId="1" fontId="11" fillId="0" borderId="3" xfId="0" applyNumberFormat="1" applyFont="1" applyBorder="1"/>
    <xf numFmtId="1" fontId="11" fillId="0" borderId="1" xfId="0" applyNumberFormat="1" applyFont="1" applyBorder="1"/>
    <xf numFmtId="3" fontId="11" fillId="0" borderId="3" xfId="0" applyNumberFormat="1" applyFont="1" applyBorder="1" applyAlignment="1" applyProtection="1">
      <alignment horizontal="center"/>
      <protection locked="0"/>
    </xf>
    <xf numFmtId="3" fontId="11" fillId="0" borderId="3" xfId="0" applyNumberFormat="1" applyFont="1" applyBorder="1" applyAlignment="1">
      <alignment horizontal="center"/>
    </xf>
    <xf numFmtId="1" fontId="10" fillId="0" borderId="4" xfId="0" applyNumberFormat="1" applyFont="1" applyBorder="1"/>
    <xf numFmtId="1" fontId="10" fillId="0" borderId="2" xfId="0" applyNumberFormat="1" applyFont="1" applyBorder="1"/>
    <xf numFmtId="3" fontId="10" fillId="0" borderId="2" xfId="0" applyNumberFormat="1" applyFont="1" applyBorder="1" applyAlignment="1" applyProtection="1">
      <alignment horizontal="right"/>
      <protection locked="0"/>
    </xf>
    <xf numFmtId="3" fontId="10" fillId="0" borderId="2" xfId="0" applyNumberFormat="1" applyFont="1" applyBorder="1" applyProtection="1">
      <protection locked="0"/>
    </xf>
    <xf numFmtId="3" fontId="10" fillId="0" borderId="2" xfId="0" applyNumberFormat="1" applyFont="1" applyBorder="1"/>
    <xf numFmtId="1" fontId="10" fillId="0" borderId="4" xfId="0" applyNumberFormat="1" applyFont="1" applyBorder="1" applyAlignment="1">
      <alignment horizontal="center"/>
    </xf>
    <xf numFmtId="3" fontId="10" fillId="0" borderId="3" xfId="0" applyNumberFormat="1" applyFont="1" applyBorder="1" applyAlignment="1" applyProtection="1">
      <alignment horizontal="right"/>
      <protection locked="0"/>
    </xf>
    <xf numFmtId="3" fontId="10" fillId="0" borderId="3" xfId="0" applyNumberFormat="1" applyFont="1" applyBorder="1"/>
    <xf numFmtId="3" fontId="10" fillId="0" borderId="3" xfId="0" applyNumberFormat="1" applyFont="1" applyBorder="1" applyProtection="1">
      <protection locked="0"/>
    </xf>
    <xf numFmtId="1" fontId="10" fillId="0" borderId="3" xfId="0" applyNumberFormat="1" applyFont="1" applyBorder="1"/>
    <xf numFmtId="164" fontId="11" fillId="0" borderId="0" xfId="0" applyNumberFormat="1" applyFont="1"/>
    <xf numFmtId="3" fontId="11" fillId="0" borderId="0" xfId="0" applyNumberFormat="1" applyFont="1" applyAlignment="1" applyProtection="1">
      <alignment horizontal="right"/>
      <protection locked="0"/>
    </xf>
    <xf numFmtId="3" fontId="11" fillId="0" borderId="1" xfId="0" applyNumberFormat="1" applyFont="1" applyBorder="1" applyAlignment="1" applyProtection="1">
      <alignment horizontal="right"/>
      <protection locked="0"/>
    </xf>
    <xf numFmtId="1" fontId="11" fillId="0" borderId="0" xfId="0" quotePrefix="1" applyNumberFormat="1" applyFont="1"/>
    <xf numFmtId="49" fontId="10" fillId="0" borderId="4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15" fillId="0" borderId="4" xfId="0" applyNumberFormat="1" applyFont="1" applyBorder="1" applyAlignment="1">
      <alignment horizontal="center"/>
    </xf>
    <xf numFmtId="1" fontId="15" fillId="0" borderId="2" xfId="0" applyNumberFormat="1" applyFont="1" applyBorder="1"/>
    <xf numFmtId="1" fontId="15" fillId="0" borderId="0" xfId="0" applyNumberFormat="1" applyFont="1"/>
    <xf numFmtId="3" fontId="15" fillId="0" borderId="2" xfId="0" applyNumberFormat="1" applyFont="1" applyBorder="1" applyAlignment="1" applyProtection="1">
      <alignment horizontal="right"/>
      <protection locked="0"/>
    </xf>
    <xf numFmtId="3" fontId="15" fillId="0" borderId="2" xfId="0" applyNumberFormat="1" applyFont="1" applyBorder="1" applyProtection="1">
      <protection locked="0"/>
    </xf>
    <xf numFmtId="3" fontId="15" fillId="0" borderId="2" xfId="0" applyNumberFormat="1" applyFont="1" applyBorder="1"/>
    <xf numFmtId="1" fontId="11" fillId="0" borderId="6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1" fontId="16" fillId="0" borderId="2" xfId="0" applyNumberFormat="1" applyFont="1" applyBorder="1"/>
    <xf numFmtId="49" fontId="16" fillId="0" borderId="4" xfId="0" applyNumberFormat="1" applyFont="1" applyBorder="1" applyAlignment="1">
      <alignment horizontal="center"/>
    </xf>
    <xf numFmtId="167" fontId="10" fillId="0" borderId="2" xfId="0" applyNumberFormat="1" applyFont="1" applyBorder="1" applyAlignment="1">
      <alignment horizontal="center"/>
    </xf>
    <xf numFmtId="167" fontId="15" fillId="0" borderId="2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49" fontId="10" fillId="0" borderId="0" xfId="0" applyNumberFormat="1" applyFont="1"/>
    <xf numFmtId="49" fontId="11" fillId="0" borderId="0" xfId="0" applyNumberFormat="1" applyFont="1" applyAlignment="1">
      <alignment horizontal="center" vertical="center"/>
    </xf>
    <xf numFmtId="49" fontId="10" fillId="0" borderId="1" xfId="0" applyNumberFormat="1" applyFont="1" applyBorder="1"/>
    <xf numFmtId="49" fontId="11" fillId="0" borderId="5" xfId="0" applyNumberFormat="1" applyFont="1" applyBorder="1"/>
    <xf numFmtId="49" fontId="10" fillId="0" borderId="6" xfId="0" applyNumberFormat="1" applyFont="1" applyBorder="1"/>
    <xf numFmtId="49" fontId="10" fillId="0" borderId="4" xfId="0" applyNumberFormat="1" applyFont="1" applyBorder="1"/>
    <xf numFmtId="49" fontId="10" fillId="0" borderId="4" xfId="0" quotePrefix="1" applyNumberFormat="1" applyFont="1" applyBorder="1" applyAlignment="1">
      <alignment horizontal="center"/>
    </xf>
    <xf numFmtId="49" fontId="10" fillId="0" borderId="5" xfId="0" applyNumberFormat="1" applyFont="1" applyBorder="1"/>
    <xf numFmtId="49" fontId="10" fillId="0" borderId="7" xfId="0" applyNumberFormat="1" applyFont="1" applyBorder="1"/>
    <xf numFmtId="49" fontId="10" fillId="0" borderId="8" xfId="0" applyNumberFormat="1" applyFont="1" applyBorder="1"/>
    <xf numFmtId="167" fontId="0" fillId="0" borderId="0" xfId="0" applyNumberFormat="1" applyAlignment="1">
      <alignment horizontal="center" vertical="center"/>
    </xf>
    <xf numFmtId="167" fontId="10" fillId="0" borderId="0" xfId="0" applyNumberFormat="1" applyFont="1"/>
    <xf numFmtId="167" fontId="10" fillId="0" borderId="1" xfId="0" applyNumberFormat="1" applyFont="1" applyBorder="1"/>
    <xf numFmtId="167" fontId="11" fillId="0" borderId="2" xfId="0" applyNumberFormat="1" applyFont="1" applyBorder="1" applyAlignment="1">
      <alignment horizontal="center"/>
    </xf>
    <xf numFmtId="167" fontId="11" fillId="0" borderId="3" xfId="0" applyNumberFormat="1" applyFont="1" applyBorder="1" applyAlignment="1">
      <alignment horizontal="center"/>
    </xf>
    <xf numFmtId="167" fontId="10" fillId="0" borderId="2" xfId="0" applyNumberFormat="1" applyFont="1" applyBorder="1"/>
    <xf numFmtId="167" fontId="10" fillId="0" borderId="3" xfId="0" applyNumberFormat="1" applyFont="1" applyBorder="1"/>
    <xf numFmtId="167" fontId="11" fillId="0" borderId="0" xfId="0" applyNumberFormat="1" applyFont="1"/>
    <xf numFmtId="167" fontId="0" fillId="0" borderId="0" xfId="0" applyNumberFormat="1"/>
    <xf numFmtId="167" fontId="11" fillId="0" borderId="1" xfId="0" applyNumberFormat="1" applyFont="1" applyBorder="1"/>
    <xf numFmtId="49" fontId="18" fillId="0" borderId="4" xfId="0" applyNumberFormat="1" applyFont="1" applyBorder="1" applyAlignment="1">
      <alignment horizontal="center"/>
    </xf>
    <xf numFmtId="165" fontId="11" fillId="2" borderId="0" xfId="0" quotePrefix="1" applyNumberFormat="1" applyFont="1" applyFill="1" applyProtection="1">
      <protection locked="0"/>
    </xf>
    <xf numFmtId="0" fontId="12" fillId="0" borderId="0" xfId="0" applyFont="1"/>
    <xf numFmtId="1" fontId="19" fillId="0" borderId="3" xfId="0" applyNumberFormat="1" applyFont="1" applyBorder="1" applyAlignment="1">
      <alignment horizontal="center" wrapText="1"/>
    </xf>
    <xf numFmtId="168" fontId="0" fillId="0" borderId="0" xfId="0" applyNumberFormat="1" applyAlignment="1">
      <alignment horizontal="center" vertical="center"/>
    </xf>
    <xf numFmtId="168" fontId="11" fillId="0" borderId="2" xfId="0" applyNumberFormat="1" applyFont="1" applyBorder="1" applyAlignment="1" applyProtection="1">
      <alignment horizontal="center"/>
      <protection locked="0"/>
    </xf>
    <xf numFmtId="168" fontId="10" fillId="0" borderId="0" xfId="0" applyNumberFormat="1" applyFont="1" applyAlignment="1">
      <alignment horizontal="center"/>
    </xf>
    <xf numFmtId="168" fontId="10" fillId="0" borderId="1" xfId="0" applyNumberFormat="1" applyFont="1" applyBorder="1" applyAlignment="1">
      <alignment horizontal="center"/>
    </xf>
    <xf numFmtId="168" fontId="10" fillId="0" borderId="2" xfId="0" applyNumberFormat="1" applyFont="1" applyBorder="1" applyAlignment="1">
      <alignment horizontal="center"/>
    </xf>
    <xf numFmtId="168" fontId="15" fillId="0" borderId="2" xfId="0" applyNumberFormat="1" applyFont="1" applyBorder="1" applyAlignment="1">
      <alignment horizontal="center"/>
    </xf>
    <xf numFmtId="168" fontId="10" fillId="0" borderId="3" xfId="0" applyNumberFormat="1" applyFont="1" applyBorder="1" applyAlignment="1" applyProtection="1">
      <alignment horizontal="center"/>
      <protection locked="0"/>
    </xf>
    <xf numFmtId="168" fontId="10" fillId="0" borderId="3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1" fontId="15" fillId="0" borderId="2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1" fontId="11" fillId="0" borderId="0" xfId="0" quotePrefix="1" applyNumberFormat="1" applyFont="1" applyAlignment="1">
      <alignment horizontal="center"/>
    </xf>
    <xf numFmtId="14" fontId="21" fillId="0" borderId="0" xfId="0" applyNumberFormat="1" applyFont="1" applyAlignment="1">
      <alignment horizontal="left"/>
    </xf>
    <xf numFmtId="0" fontId="17" fillId="0" borderId="0" xfId="0" applyFont="1"/>
    <xf numFmtId="2" fontId="17" fillId="0" borderId="0" xfId="0" applyNumberFormat="1" applyFont="1"/>
    <xf numFmtId="0" fontId="17" fillId="0" borderId="0" xfId="0" applyFont="1" applyAlignment="1">
      <alignment horizontal="center"/>
    </xf>
    <xf numFmtId="3" fontId="17" fillId="0" borderId="0" xfId="0" applyNumberFormat="1" applyFont="1"/>
    <xf numFmtId="169" fontId="17" fillId="0" borderId="0" xfId="1" applyNumberFormat="1" applyFont="1" applyFill="1" applyBorder="1"/>
    <xf numFmtId="4" fontId="17" fillId="0" borderId="0" xfId="0" applyNumberFormat="1" applyFont="1"/>
    <xf numFmtId="170" fontId="17" fillId="0" borderId="0" xfId="0" applyNumberFormat="1" applyFont="1"/>
    <xf numFmtId="14" fontId="17" fillId="0" borderId="0" xfId="0" applyNumberFormat="1" applyFont="1"/>
    <xf numFmtId="14" fontId="17" fillId="0" borderId="0" xfId="0" applyNumberFormat="1" applyFont="1" applyAlignment="1">
      <alignment horizontal="center"/>
    </xf>
    <xf numFmtId="0" fontId="17" fillId="0" borderId="0" xfId="0" quotePrefix="1" applyFont="1"/>
    <xf numFmtId="14" fontId="17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right"/>
    </xf>
    <xf numFmtId="170" fontId="12" fillId="0" borderId="0" xfId="0" applyNumberFormat="1" applyFont="1" applyAlignment="1">
      <alignment horizontal="center"/>
    </xf>
    <xf numFmtId="166" fontId="12" fillId="0" borderId="0" xfId="0" applyNumberFormat="1" applyFont="1"/>
    <xf numFmtId="39" fontId="12" fillId="0" borderId="0" xfId="0" applyNumberFormat="1" applyFont="1"/>
    <xf numFmtId="3" fontId="12" fillId="0" borderId="0" xfId="0" applyNumberFormat="1" applyFont="1"/>
    <xf numFmtId="165" fontId="11" fillId="0" borderId="0" xfId="0" quotePrefix="1" applyNumberFormat="1" applyFont="1" applyProtection="1">
      <protection locked="0"/>
    </xf>
    <xf numFmtId="49" fontId="25" fillId="0" borderId="0" xfId="0" applyNumberFormat="1" applyFont="1" applyAlignment="1">
      <alignment horizontal="center"/>
    </xf>
    <xf numFmtId="1" fontId="25" fillId="0" borderId="0" xfId="0" applyNumberFormat="1" applyFont="1"/>
    <xf numFmtId="1" fontId="25" fillId="0" borderId="0" xfId="0" applyNumberFormat="1" applyFont="1" applyAlignment="1">
      <alignment horizontal="center"/>
    </xf>
    <xf numFmtId="167" fontId="25" fillId="0" borderId="0" xfId="0" applyNumberFormat="1" applyFont="1"/>
    <xf numFmtId="3" fontId="25" fillId="0" borderId="0" xfId="0" applyNumberFormat="1" applyFont="1" applyAlignment="1" applyProtection="1">
      <alignment horizontal="right"/>
      <protection locked="0"/>
    </xf>
    <xf numFmtId="3" fontId="25" fillId="0" borderId="0" xfId="0" applyNumberFormat="1" applyFont="1" applyAlignment="1">
      <alignment horizontal="right"/>
    </xf>
    <xf numFmtId="3" fontId="27" fillId="0" borderId="0" xfId="0" applyNumberFormat="1" applyFont="1" applyAlignment="1" applyProtection="1">
      <alignment horizontal="right"/>
      <protection locked="0"/>
    </xf>
    <xf numFmtId="1" fontId="27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3" fontId="25" fillId="0" borderId="0" xfId="0" applyNumberFormat="1" applyFont="1" applyProtection="1">
      <protection locked="0"/>
    </xf>
    <xf numFmtId="168" fontId="25" fillId="0" borderId="0" xfId="0" applyNumberFormat="1" applyFont="1" applyAlignment="1">
      <alignment horizontal="center"/>
    </xf>
    <xf numFmtId="3" fontId="25" fillId="0" borderId="1" xfId="0" applyNumberFormat="1" applyFont="1" applyBorder="1" applyAlignment="1" applyProtection="1">
      <alignment horizontal="right"/>
      <protection locked="0"/>
    </xf>
    <xf numFmtId="49" fontId="27" fillId="0" borderId="4" xfId="0" applyNumberFormat="1" applyFont="1" applyBorder="1" applyAlignment="1">
      <alignment horizontal="center"/>
    </xf>
    <xf numFmtId="170" fontId="26" fillId="0" borderId="0" xfId="0" applyNumberFormat="1" applyFont="1" applyAlignment="1">
      <alignment horizontal="center"/>
    </xf>
    <xf numFmtId="49" fontId="28" fillId="0" borderId="4" xfId="0" applyNumberFormat="1" applyFont="1" applyBorder="1" applyAlignment="1">
      <alignment horizontal="center"/>
    </xf>
    <xf numFmtId="3" fontId="25" fillId="0" borderId="4" xfId="0" applyNumberFormat="1" applyFont="1" applyBorder="1" applyProtection="1">
      <protection locked="0"/>
    </xf>
    <xf numFmtId="14" fontId="25" fillId="0" borderId="4" xfId="0" applyNumberFormat="1" applyFont="1" applyBorder="1" applyAlignment="1">
      <alignment horizontal="center"/>
    </xf>
    <xf numFmtId="1" fontId="25" fillId="0" borderId="4" xfId="0" applyNumberFormat="1" applyFont="1" applyBorder="1"/>
    <xf numFmtId="168" fontId="25" fillId="0" borderId="4" xfId="0" applyNumberFormat="1" applyFont="1" applyBorder="1" applyAlignment="1">
      <alignment horizontal="center"/>
    </xf>
    <xf numFmtId="3" fontId="25" fillId="0" borderId="5" xfId="0" applyNumberFormat="1" applyFont="1" applyBorder="1" applyAlignment="1" applyProtection="1">
      <alignment horizontal="right"/>
      <protection locked="0"/>
    </xf>
    <xf numFmtId="1" fontId="27" fillId="0" borderId="0" xfId="0" applyNumberFormat="1" applyFont="1"/>
    <xf numFmtId="1" fontId="27" fillId="0" borderId="0" xfId="0" applyNumberFormat="1" applyFont="1" applyAlignment="1">
      <alignment horizontal="center"/>
    </xf>
    <xf numFmtId="167" fontId="27" fillId="0" borderId="0" xfId="0" applyNumberFormat="1" applyFont="1"/>
    <xf numFmtId="168" fontId="25" fillId="0" borderId="11" xfId="0" applyNumberFormat="1" applyFont="1" applyBorder="1" applyAlignment="1">
      <alignment horizontal="center"/>
    </xf>
    <xf numFmtId="167" fontId="27" fillId="0" borderId="0" xfId="0" applyNumberFormat="1" applyFont="1" applyAlignment="1">
      <alignment horizontal="right"/>
    </xf>
    <xf numFmtId="164" fontId="27" fillId="0" borderId="0" xfId="0" applyNumberFormat="1" applyFont="1" applyAlignment="1">
      <alignment horizontal="right"/>
    </xf>
    <xf numFmtId="167" fontId="27" fillId="0" borderId="0" xfId="0" quotePrefix="1" applyNumberFormat="1" applyFont="1" applyProtection="1">
      <protection locked="0"/>
    </xf>
    <xf numFmtId="1" fontId="27" fillId="0" borderId="0" xfId="0" quotePrefix="1" applyNumberFormat="1" applyFont="1"/>
    <xf numFmtId="1" fontId="27" fillId="0" borderId="0" xfId="0" quotePrefix="1" applyNumberFormat="1" applyFont="1" applyAlignment="1">
      <alignment horizontal="center"/>
    </xf>
    <xf numFmtId="1" fontId="31" fillId="0" borderId="0" xfId="0" applyNumberFormat="1" applyFont="1"/>
    <xf numFmtId="14" fontId="32" fillId="0" borderId="0" xfId="0" applyNumberFormat="1" applyFont="1" applyAlignment="1">
      <alignment horizontal="left" vertical="top"/>
    </xf>
    <xf numFmtId="0" fontId="33" fillId="0" borderId="0" xfId="0" applyFont="1"/>
    <xf numFmtId="167" fontId="33" fillId="0" borderId="0" xfId="0" applyNumberFormat="1" applyFont="1"/>
    <xf numFmtId="0" fontId="33" fillId="0" borderId="0" xfId="0" applyFont="1" applyAlignment="1">
      <alignment horizontal="center"/>
    </xf>
    <xf numFmtId="3" fontId="33" fillId="0" borderId="0" xfId="0" applyNumberFormat="1" applyFont="1"/>
    <xf numFmtId="169" fontId="33" fillId="0" borderId="0" xfId="1" applyNumberFormat="1" applyFont="1" applyFill="1" applyBorder="1"/>
    <xf numFmtId="4" fontId="33" fillId="0" borderId="0" xfId="0" applyNumberFormat="1" applyFont="1" applyAlignment="1">
      <alignment horizontal="right"/>
    </xf>
    <xf numFmtId="170" fontId="33" fillId="0" borderId="0" xfId="0" applyNumberFormat="1" applyFont="1"/>
    <xf numFmtId="1" fontId="34" fillId="0" borderId="0" xfId="0" applyNumberFormat="1" applyFont="1"/>
    <xf numFmtId="14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right"/>
    </xf>
    <xf numFmtId="14" fontId="33" fillId="0" borderId="0" xfId="0" applyNumberFormat="1" applyFont="1" applyAlignment="1">
      <alignment horizontal="left"/>
    </xf>
    <xf numFmtId="0" fontId="33" fillId="0" borderId="0" xfId="0" quotePrefix="1" applyFont="1"/>
    <xf numFmtId="171" fontId="35" fillId="0" borderId="5" xfId="2" applyNumberFormat="1" applyFont="1" applyBorder="1"/>
    <xf numFmtId="49" fontId="25" fillId="0" borderId="11" xfId="0" applyNumberFormat="1" applyFont="1" applyBorder="1" applyAlignment="1">
      <alignment horizontal="center"/>
    </xf>
    <xf numFmtId="1" fontId="25" fillId="0" borderId="14" xfId="0" applyNumberFormat="1" applyFont="1" applyBorder="1"/>
    <xf numFmtId="49" fontId="25" fillId="0" borderId="15" xfId="0" applyNumberFormat="1" applyFont="1" applyBorder="1" applyAlignment="1">
      <alignment horizontal="center"/>
    </xf>
    <xf numFmtId="1" fontId="25" fillId="0" borderId="15" xfId="0" applyNumberFormat="1" applyFont="1" applyBorder="1"/>
    <xf numFmtId="1" fontId="25" fillId="0" borderId="15" xfId="0" applyNumberFormat="1" applyFont="1" applyBorder="1" applyAlignment="1">
      <alignment horizontal="center"/>
    </xf>
    <xf numFmtId="167" fontId="25" fillId="0" borderId="15" xfId="0" applyNumberFormat="1" applyFont="1" applyBorder="1"/>
    <xf numFmtId="3" fontId="25" fillId="0" borderId="15" xfId="0" applyNumberFormat="1" applyFont="1" applyBorder="1" applyAlignment="1" applyProtection="1">
      <alignment horizontal="right"/>
      <protection locked="0"/>
    </xf>
    <xf numFmtId="1" fontId="26" fillId="0" borderId="15" xfId="0" applyNumberFormat="1" applyFont="1" applyBorder="1"/>
    <xf numFmtId="3" fontId="25" fillId="0" borderId="15" xfId="0" applyNumberFormat="1" applyFont="1" applyBorder="1" applyAlignment="1">
      <alignment horizontal="right"/>
    </xf>
    <xf numFmtId="1" fontId="25" fillId="0" borderId="12" xfId="0" applyNumberFormat="1" applyFont="1" applyBorder="1"/>
    <xf numFmtId="1" fontId="25" fillId="0" borderId="13" xfId="0" applyNumberFormat="1" applyFont="1" applyBorder="1"/>
    <xf numFmtId="1" fontId="31" fillId="0" borderId="12" xfId="0" applyNumberFormat="1" applyFont="1" applyBorder="1"/>
    <xf numFmtId="1" fontId="31" fillId="0" borderId="13" xfId="0" applyNumberFormat="1" applyFont="1" applyBorder="1"/>
    <xf numFmtId="0" fontId="26" fillId="0" borderId="13" xfId="0" applyFont="1" applyBorder="1"/>
    <xf numFmtId="166" fontId="26" fillId="0" borderId="13" xfId="0" applyNumberFormat="1" applyFont="1" applyBorder="1"/>
    <xf numFmtId="3" fontId="25" fillId="0" borderId="12" xfId="0" applyNumberFormat="1" applyFont="1" applyBorder="1" applyProtection="1">
      <protection locked="0"/>
    </xf>
    <xf numFmtId="3" fontId="25" fillId="0" borderId="17" xfId="0" applyNumberFormat="1" applyFont="1" applyBorder="1" applyProtection="1">
      <protection locked="0"/>
    </xf>
    <xf numFmtId="49" fontId="25" fillId="0" borderId="18" xfId="0" applyNumberFormat="1" applyFont="1" applyBorder="1" applyAlignment="1">
      <alignment horizontal="center"/>
    </xf>
    <xf numFmtId="1" fontId="27" fillId="0" borderId="18" xfId="0" applyNumberFormat="1" applyFont="1" applyBorder="1"/>
    <xf numFmtId="1" fontId="27" fillId="0" borderId="18" xfId="0" applyNumberFormat="1" applyFont="1" applyBorder="1" applyAlignment="1">
      <alignment horizontal="center"/>
    </xf>
    <xf numFmtId="167" fontId="27" fillId="0" borderId="18" xfId="0" applyNumberFormat="1" applyFont="1" applyBorder="1"/>
    <xf numFmtId="3" fontId="27" fillId="0" borderId="18" xfId="0" applyNumberFormat="1" applyFont="1" applyBorder="1" applyAlignment="1" applyProtection="1">
      <alignment horizontal="right"/>
      <protection locked="0"/>
    </xf>
    <xf numFmtId="3" fontId="25" fillId="0" borderId="18" xfId="0" applyNumberFormat="1" applyFont="1" applyBorder="1" applyProtection="1">
      <protection locked="0"/>
    </xf>
    <xf numFmtId="3" fontId="25" fillId="0" borderId="18" xfId="0" applyNumberFormat="1" applyFont="1" applyBorder="1" applyAlignment="1">
      <alignment horizontal="right"/>
    </xf>
    <xf numFmtId="168" fontId="25" fillId="0" borderId="18" xfId="0" applyNumberFormat="1" applyFont="1" applyBorder="1" applyAlignment="1">
      <alignment horizontal="center"/>
    </xf>
    <xf numFmtId="1" fontId="25" fillId="0" borderId="18" xfId="0" applyNumberFormat="1" applyFont="1" applyBorder="1"/>
    <xf numFmtId="1" fontId="25" fillId="0" borderId="19" xfId="0" applyNumberFormat="1" applyFont="1" applyBorder="1"/>
    <xf numFmtId="168" fontId="25" fillId="0" borderId="4" xfId="0" applyNumberFormat="1" applyFont="1" applyBorder="1" applyAlignment="1" applyProtection="1">
      <alignment horizontal="center"/>
      <protection locked="0"/>
    </xf>
    <xf numFmtId="1" fontId="27" fillId="4" borderId="3" xfId="0" applyNumberFormat="1" applyFont="1" applyFill="1" applyBorder="1" applyAlignment="1">
      <alignment horizontal="center" wrapText="1"/>
    </xf>
    <xf numFmtId="49" fontId="27" fillId="0" borderId="6" xfId="0" applyNumberFormat="1" applyFont="1" applyBorder="1" applyAlignment="1">
      <alignment horizontal="center"/>
    </xf>
    <xf numFmtId="49" fontId="25" fillId="0" borderId="5" xfId="0" applyNumberFormat="1" applyFont="1" applyBorder="1" applyAlignment="1">
      <alignment horizontal="center"/>
    </xf>
    <xf numFmtId="3" fontId="25" fillId="0" borderId="6" xfId="0" applyNumberFormat="1" applyFont="1" applyBorder="1" applyProtection="1">
      <protection locked="0"/>
    </xf>
    <xf numFmtId="168" fontId="25" fillId="0" borderId="6" xfId="0" applyNumberFormat="1" applyFont="1" applyBorder="1" applyAlignment="1">
      <alignment horizontal="center"/>
    </xf>
    <xf numFmtId="168" fontId="25" fillId="0" borderId="5" xfId="0" applyNumberFormat="1" applyFont="1" applyBorder="1" applyAlignment="1">
      <alignment horizontal="center"/>
    </xf>
    <xf numFmtId="167" fontId="25" fillId="0" borderId="6" xfId="0" applyNumberFormat="1" applyFont="1" applyBorder="1" applyAlignment="1">
      <alignment horizontal="center"/>
    </xf>
    <xf numFmtId="167" fontId="25" fillId="0" borderId="4" xfId="0" applyNumberFormat="1" applyFont="1" applyBorder="1" applyAlignment="1">
      <alignment horizontal="center"/>
    </xf>
    <xf numFmtId="1" fontId="27" fillId="0" borderId="11" xfId="0" applyNumberFormat="1" applyFont="1" applyBorder="1"/>
    <xf numFmtId="1" fontId="27" fillId="0" borderId="1" xfId="0" applyNumberFormat="1" applyFont="1" applyBorder="1" applyAlignment="1">
      <alignment horizontal="left" vertical="top"/>
    </xf>
    <xf numFmtId="1" fontId="27" fillId="0" borderId="6" xfId="0" applyNumberFormat="1" applyFont="1" applyBorder="1" applyAlignment="1">
      <alignment horizontal="center"/>
    </xf>
    <xf numFmtId="1" fontId="25" fillId="0" borderId="4" xfId="0" applyNumberFormat="1" applyFont="1" applyBorder="1" applyAlignment="1">
      <alignment horizontal="center"/>
    </xf>
    <xf numFmtId="1" fontId="25" fillId="0" borderId="5" xfId="0" applyNumberFormat="1" applyFont="1" applyBorder="1" applyAlignment="1">
      <alignment horizontal="center"/>
    </xf>
    <xf numFmtId="1" fontId="25" fillId="0" borderId="6" xfId="0" applyNumberFormat="1" applyFont="1" applyBorder="1" applyAlignment="1">
      <alignment horizontal="center"/>
    </xf>
    <xf numFmtId="3" fontId="25" fillId="0" borderId="4" xfId="0" applyNumberFormat="1" applyFont="1" applyBorder="1" applyAlignment="1" applyProtection="1">
      <alignment horizontal="right"/>
      <protection locked="0"/>
    </xf>
    <xf numFmtId="4" fontId="25" fillId="0" borderId="11" xfId="0" applyNumberFormat="1" applyFont="1" applyBorder="1" applyAlignment="1">
      <alignment horizontal="right"/>
    </xf>
    <xf numFmtId="3" fontId="25" fillId="0" borderId="8" xfId="0" applyNumberFormat="1" applyFont="1" applyBorder="1" applyAlignment="1">
      <alignment horizontal="right"/>
    </xf>
    <xf numFmtId="1" fontId="27" fillId="0" borderId="11" xfId="0" applyNumberFormat="1" applyFont="1" applyBorder="1" applyAlignment="1">
      <alignment horizontal="center"/>
    </xf>
    <xf numFmtId="3" fontId="27" fillId="0" borderId="23" xfId="0" applyNumberFormat="1" applyFont="1" applyBorder="1" applyAlignment="1" applyProtection="1">
      <alignment horizontal="right"/>
      <protection locked="0"/>
    </xf>
    <xf numFmtId="168" fontId="25" fillId="0" borderId="2" xfId="0" applyNumberFormat="1" applyFont="1" applyBorder="1" applyAlignment="1">
      <alignment horizontal="center"/>
    </xf>
    <xf numFmtId="4" fontId="25" fillId="0" borderId="4" xfId="0" applyNumberFormat="1" applyFont="1" applyBorder="1" applyAlignment="1">
      <alignment horizontal="right"/>
    </xf>
    <xf numFmtId="14" fontId="0" fillId="0" borderId="0" xfId="0" applyNumberFormat="1"/>
    <xf numFmtId="172" fontId="0" fillId="0" borderId="0" xfId="0" applyNumberFormat="1"/>
    <xf numFmtId="0" fontId="0" fillId="5" borderId="0" xfId="0" applyFill="1"/>
    <xf numFmtId="14" fontId="0" fillId="5" borderId="0" xfId="0" applyNumberFormat="1" applyFill="1"/>
    <xf numFmtId="172" fontId="0" fillId="5" borderId="0" xfId="0" applyNumberFormat="1" applyFill="1"/>
    <xf numFmtId="0" fontId="8" fillId="0" borderId="0" xfId="0" applyFont="1"/>
    <xf numFmtId="170" fontId="26" fillId="0" borderId="4" xfId="0" applyNumberFormat="1" applyFont="1" applyBorder="1" applyAlignment="1">
      <alignment horizontal="center"/>
    </xf>
    <xf numFmtId="0" fontId="26" fillId="0" borderId="0" xfId="0" applyFont="1"/>
    <xf numFmtId="2" fontId="26" fillId="0" borderId="4" xfId="2" applyNumberFormat="1" applyFont="1" applyBorder="1"/>
    <xf numFmtId="0" fontId="26" fillId="0" borderId="4" xfId="0" applyFont="1" applyBorder="1" applyAlignment="1">
      <alignment horizontal="center"/>
    </xf>
    <xf numFmtId="37" fontId="26" fillId="0" borderId="4" xfId="10" applyNumberFormat="1" applyFont="1" applyBorder="1"/>
    <xf numFmtId="170" fontId="26" fillId="0" borderId="2" xfId="10" applyNumberFormat="1" applyFont="1" applyBorder="1"/>
    <xf numFmtId="170" fontId="26" fillId="0" borderId="4" xfId="10" applyNumberFormat="1" applyFont="1" applyBorder="1" applyAlignment="1">
      <alignment horizontal="center"/>
    </xf>
    <xf numFmtId="0" fontId="26" fillId="0" borderId="0" xfId="10" applyFont="1"/>
    <xf numFmtId="0" fontId="26" fillId="0" borderId="0" xfId="0" applyFont="1" applyAlignment="1">
      <alignment horizontal="center"/>
    </xf>
    <xf numFmtId="3" fontId="26" fillId="0" borderId="4" xfId="10" applyNumberFormat="1" applyFont="1" applyBorder="1"/>
    <xf numFmtId="170" fontId="26" fillId="0" borderId="4" xfId="2" applyNumberFormat="1" applyFont="1" applyBorder="1" applyAlignment="1">
      <alignment horizontal="center"/>
    </xf>
    <xf numFmtId="0" fontId="26" fillId="0" borderId="0" xfId="2" applyFont="1"/>
    <xf numFmtId="171" fontId="26" fillId="0" borderId="4" xfId="2" applyNumberFormat="1" applyFont="1" applyBorder="1"/>
    <xf numFmtId="3" fontId="26" fillId="0" borderId="4" xfId="2" applyNumberFormat="1" applyFont="1" applyBorder="1"/>
    <xf numFmtId="170" fontId="26" fillId="0" borderId="2" xfId="2" applyNumberFormat="1" applyFont="1" applyBorder="1"/>
    <xf numFmtId="171" fontId="25" fillId="0" borderId="4" xfId="0" applyNumberFormat="1" applyFont="1" applyBorder="1" applyAlignment="1">
      <alignment horizontal="center"/>
    </xf>
    <xf numFmtId="2" fontId="26" fillId="0" borderId="4" xfId="0" applyNumberFormat="1" applyFont="1" applyBorder="1"/>
    <xf numFmtId="166" fontId="26" fillId="0" borderId="4" xfId="0" applyNumberFormat="1" applyFont="1" applyBorder="1"/>
    <xf numFmtId="1" fontId="25" fillId="0" borderId="4" xfId="3" applyNumberFormat="1" applyFont="1" applyBorder="1" applyAlignment="1">
      <alignment horizontal="center"/>
    </xf>
    <xf numFmtId="171" fontId="26" fillId="0" borderId="4" xfId="0" applyNumberFormat="1" applyFont="1" applyBorder="1"/>
    <xf numFmtId="39" fontId="26" fillId="0" borderId="4" xfId="0" applyNumberFormat="1" applyFont="1" applyBorder="1"/>
    <xf numFmtId="0" fontId="26" fillId="0" borderId="4" xfId="2" applyFont="1" applyBorder="1"/>
    <xf numFmtId="170" fontId="26" fillId="0" borderId="0" xfId="2" applyNumberFormat="1" applyFont="1" applyAlignment="1">
      <alignment horizontal="center"/>
    </xf>
    <xf numFmtId="0" fontId="6" fillId="0" borderId="4" xfId="2" applyFont="1" applyBorder="1"/>
    <xf numFmtId="171" fontId="25" fillId="0" borderId="4" xfId="0" applyNumberFormat="1" applyFont="1" applyBorder="1"/>
    <xf numFmtId="2" fontId="25" fillId="0" borderId="4" xfId="0" applyNumberFormat="1" applyFont="1" applyBorder="1" applyAlignment="1">
      <alignment horizontal="center"/>
    </xf>
    <xf numFmtId="3" fontId="26" fillId="0" borderId="4" xfId="0" applyNumberFormat="1" applyFont="1" applyBorder="1"/>
    <xf numFmtId="0" fontId="1" fillId="0" borderId="4" xfId="2" applyFont="1" applyBorder="1"/>
    <xf numFmtId="39" fontId="26" fillId="0" borderId="4" xfId="10" applyNumberFormat="1" applyFont="1" applyBorder="1"/>
    <xf numFmtId="170" fontId="12" fillId="0" borderId="2" xfId="10" applyNumberFormat="1" applyFont="1" applyBorder="1"/>
    <xf numFmtId="170" fontId="12" fillId="0" borderId="4" xfId="0" applyNumberFormat="1" applyFont="1" applyBorder="1" applyAlignment="1">
      <alignment horizontal="center"/>
    </xf>
    <xf numFmtId="170" fontId="36" fillId="0" borderId="4" xfId="0" applyNumberFormat="1" applyFont="1" applyBorder="1" applyAlignment="1">
      <alignment horizontal="center"/>
    </xf>
    <xf numFmtId="14" fontId="29" fillId="0" borderId="4" xfId="0" applyNumberFormat="1" applyFont="1" applyBorder="1" applyAlignment="1">
      <alignment horizontal="center"/>
    </xf>
    <xf numFmtId="1" fontId="29" fillId="0" borderId="0" xfId="0" applyNumberFormat="1" applyFont="1"/>
    <xf numFmtId="1" fontId="29" fillId="0" borderId="4" xfId="0" applyNumberFormat="1" applyFont="1" applyBorder="1" applyAlignment="1">
      <alignment horizontal="center"/>
    </xf>
    <xf numFmtId="1" fontId="29" fillId="0" borderId="0" xfId="0" applyNumberFormat="1" applyFont="1" applyAlignment="1">
      <alignment horizontal="center"/>
    </xf>
    <xf numFmtId="3" fontId="25" fillId="0" borderId="4" xfId="0" applyNumberFormat="1" applyFont="1" applyBorder="1"/>
    <xf numFmtId="1" fontId="25" fillId="0" borderId="2" xfId="0" applyNumberFormat="1" applyFont="1" applyBorder="1" applyAlignment="1">
      <alignment horizontal="center"/>
    </xf>
    <xf numFmtId="3" fontId="25" fillId="0" borderId="22" xfId="0" applyNumberFormat="1" applyFont="1" applyBorder="1" applyAlignment="1" applyProtection="1">
      <alignment horizontal="right"/>
      <protection locked="0"/>
    </xf>
    <xf numFmtId="3" fontId="26" fillId="0" borderId="20" xfId="2" applyNumberFormat="1" applyFont="1" applyBorder="1"/>
    <xf numFmtId="3" fontId="26" fillId="0" borderId="21" xfId="2" applyNumberFormat="1" applyFont="1" applyBorder="1"/>
    <xf numFmtId="4" fontId="25" fillId="0" borderId="21" xfId="0" applyNumberFormat="1" applyFont="1" applyBorder="1" applyAlignment="1">
      <alignment horizontal="right"/>
    </xf>
    <xf numFmtId="49" fontId="25" fillId="0" borderId="4" xfId="0" quotePrefix="1" applyNumberFormat="1" applyFont="1" applyBorder="1" applyAlignment="1">
      <alignment horizontal="center"/>
    </xf>
    <xf numFmtId="3" fontId="25" fillId="0" borderId="20" xfId="0" applyNumberFormat="1" applyFont="1" applyBorder="1" applyAlignment="1" applyProtection="1">
      <alignment horizontal="right"/>
      <protection locked="0"/>
    </xf>
    <xf numFmtId="4" fontId="25" fillId="0" borderId="21" xfId="0" applyNumberFormat="1" applyFont="1" applyBorder="1" applyAlignment="1" applyProtection="1">
      <alignment horizontal="right"/>
      <protection locked="0"/>
    </xf>
    <xf numFmtId="49" fontId="25" fillId="0" borderId="4" xfId="0" applyNumberFormat="1" applyFont="1" applyBorder="1" applyAlignment="1">
      <alignment horizontal="center"/>
    </xf>
    <xf numFmtId="1" fontId="27" fillId="0" borderId="4" xfId="0" applyNumberFormat="1" applyFont="1" applyBorder="1" applyAlignment="1">
      <alignment horizontal="center"/>
    </xf>
    <xf numFmtId="3" fontId="27" fillId="0" borderId="4" xfId="0" applyNumberFormat="1" applyFont="1" applyBorder="1" applyProtection="1">
      <protection locked="0"/>
    </xf>
    <xf numFmtId="3" fontId="27" fillId="0" borderId="7" xfId="0" applyNumberFormat="1" applyFont="1" applyBorder="1" applyProtection="1">
      <protection locked="0"/>
    </xf>
    <xf numFmtId="3" fontId="25" fillId="0" borderId="7" xfId="0" applyNumberFormat="1" applyFont="1" applyBorder="1" applyAlignment="1">
      <alignment horizontal="right"/>
    </xf>
    <xf numFmtId="1" fontId="25" fillId="0" borderId="7" xfId="0" applyNumberFormat="1" applyFont="1" applyBorder="1" applyAlignment="1">
      <alignment horizontal="center"/>
    </xf>
    <xf numFmtId="3" fontId="25" fillId="0" borderId="7" xfId="0" applyNumberFormat="1" applyFont="1" applyBorder="1" applyProtection="1">
      <protection locked="0"/>
    </xf>
    <xf numFmtId="1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" fontId="19" fillId="0" borderId="9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168" fontId="11" fillId="0" borderId="6" xfId="0" applyNumberFormat="1" applyFont="1" applyBorder="1" applyAlignment="1">
      <alignment horizontal="center" vertical="center" wrapText="1"/>
    </xf>
    <xf numFmtId="168" fontId="0" fillId="0" borderId="5" xfId="0" applyNumberFormat="1" applyBorder="1" applyAlignment="1">
      <alignment horizontal="center"/>
    </xf>
    <xf numFmtId="3" fontId="27" fillId="0" borderId="15" xfId="0" applyNumberFormat="1" applyFont="1" applyBorder="1" applyAlignment="1" applyProtection="1">
      <alignment horizontal="right"/>
      <protection locked="0"/>
    </xf>
    <xf numFmtId="0" fontId="0" fillId="0" borderId="15" xfId="0" applyBorder="1"/>
    <xf numFmtId="0" fontId="0" fillId="0" borderId="16" xfId="0" applyBorder="1"/>
    <xf numFmtId="1" fontId="27" fillId="4" borderId="9" xfId="0" applyNumberFormat="1" applyFont="1" applyFill="1" applyBorder="1" applyAlignment="1">
      <alignment horizontal="center"/>
    </xf>
    <xf numFmtId="0" fontId="26" fillId="4" borderId="10" xfId="0" applyFont="1" applyFill="1" applyBorder="1" applyAlignment="1">
      <alignment horizontal="center"/>
    </xf>
    <xf numFmtId="168" fontId="27" fillId="4" borderId="6" xfId="0" applyNumberFormat="1" applyFont="1" applyFill="1" applyBorder="1" applyAlignment="1">
      <alignment horizontal="center" vertical="center" wrapText="1"/>
    </xf>
    <xf numFmtId="168" fontId="26" fillId="4" borderId="5" xfId="0" applyNumberFormat="1" applyFont="1" applyFill="1" applyBorder="1" applyAlignment="1">
      <alignment horizontal="center"/>
    </xf>
    <xf numFmtId="0" fontId="24" fillId="3" borderId="0" xfId="0" applyFont="1" applyFill="1" applyAlignment="1">
      <alignment horizontal="center" vertical="center"/>
    </xf>
    <xf numFmtId="0" fontId="30" fillId="0" borderId="0" xfId="0" applyFont="1"/>
    <xf numFmtId="49" fontId="27" fillId="4" borderId="6" xfId="0" applyNumberFormat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1" fontId="27" fillId="4" borderId="6" xfId="0" applyNumberFormat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vertical="center" wrapText="1"/>
    </xf>
    <xf numFmtId="0" fontId="24" fillId="3" borderId="12" xfId="0" applyFont="1" applyFill="1" applyBorder="1" applyAlignment="1">
      <alignment horizontal="center" vertical="center"/>
    </xf>
    <xf numFmtId="0" fontId="0" fillId="0" borderId="0" xfId="0"/>
    <xf numFmtId="0" fontId="0" fillId="0" borderId="13" xfId="0" applyBorder="1"/>
  </cellXfs>
  <cellStyles count="15">
    <cellStyle name="Comma" xfId="1" builtinId="3"/>
    <cellStyle name="Comma 2" xfId="4" xr:uid="{00000000-0005-0000-0000-000001000000}"/>
    <cellStyle name="Comma 2 2" xfId="11" xr:uid="{00000000-0005-0000-0000-000002000000}"/>
    <cellStyle name="Comma 3" xfId="9" xr:uid="{00000000-0005-0000-0000-000003000000}"/>
    <cellStyle name="Normal" xfId="0" builtinId="0"/>
    <cellStyle name="Normal 2" xfId="3" xr:uid="{00000000-0005-0000-0000-000005000000}"/>
    <cellStyle name="Normal 3" xfId="2" xr:uid="{00000000-0005-0000-0000-000006000000}"/>
    <cellStyle name="Normal 3 2" xfId="10" xr:uid="{00000000-0005-0000-0000-000007000000}"/>
    <cellStyle name="Normal 4" xfId="5" xr:uid="{00000000-0005-0000-0000-000008000000}"/>
    <cellStyle name="Normal 4 2" xfId="12" xr:uid="{00000000-0005-0000-0000-000009000000}"/>
    <cellStyle name="Normal 5" xfId="6" xr:uid="{00000000-0005-0000-0000-00000A000000}"/>
    <cellStyle name="Normal 5 2" xfId="13" xr:uid="{00000000-0005-0000-0000-00000B000000}"/>
    <cellStyle name="Normal 6" xfId="7" xr:uid="{00000000-0005-0000-0000-00000C000000}"/>
    <cellStyle name="Normal 6 2" xfId="14" xr:uid="{00000000-0005-0000-0000-00000D000000}"/>
    <cellStyle name="Normal 7" xfId="8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G341"/>
  <sheetViews>
    <sheetView showGridLines="0" topLeftCell="A301" zoomScale="110" zoomScaleNormal="110" workbookViewId="0">
      <selection activeCell="F324" sqref="F324"/>
    </sheetView>
  </sheetViews>
  <sheetFormatPr defaultColWidth="11.21875" defaultRowHeight="13.2" x14ac:dyDescent="0.25"/>
  <cols>
    <col min="1" max="1" width="18" style="56" customWidth="1"/>
    <col min="2" max="2" width="35" style="2" customWidth="1"/>
    <col min="3" max="3" width="9.77734375" style="67" customWidth="1"/>
    <col min="4" max="4" width="8.77734375" style="38" customWidth="1"/>
    <col min="5" max="5" width="13.77734375" style="3" customWidth="1"/>
    <col min="6" max="6" width="11.44140625" style="6" customWidth="1"/>
    <col min="7" max="7" width="11.77734375" style="7" customWidth="1"/>
    <col min="8" max="16384" width="11.21875" style="2"/>
  </cols>
  <sheetData>
    <row r="1" spans="1:7" ht="16.8" x14ac:dyDescent="0.25">
      <c r="A1" s="264" t="s">
        <v>0</v>
      </c>
      <c r="B1" s="265"/>
      <c r="C1" s="265"/>
      <c r="D1" s="265"/>
      <c r="E1" s="265"/>
      <c r="F1" s="265"/>
      <c r="G1" s="265"/>
    </row>
    <row r="2" spans="1:7" ht="15.6" x14ac:dyDescent="0.25">
      <c r="A2" s="55"/>
      <c r="B2" s="1"/>
      <c r="C2" s="66"/>
      <c r="D2" s="1"/>
      <c r="E2" s="1"/>
      <c r="F2" s="1"/>
      <c r="G2" s="1"/>
    </row>
    <row r="3" spans="1:7" x14ac:dyDescent="0.25">
      <c r="F3" s="4"/>
      <c r="G3" s="5" t="s">
        <v>1</v>
      </c>
    </row>
    <row r="4" spans="1:7" ht="15.6" x14ac:dyDescent="0.25">
      <c r="A4" s="266" t="s">
        <v>19</v>
      </c>
      <c r="B4" s="267"/>
      <c r="C4" s="267"/>
      <c r="D4" s="267"/>
      <c r="E4" s="267"/>
      <c r="F4" s="267"/>
      <c r="G4" s="267"/>
    </row>
    <row r="5" spans="1:7" x14ac:dyDescent="0.25">
      <c r="A5" s="57"/>
      <c r="B5" s="1"/>
      <c r="C5" s="66"/>
      <c r="D5" s="1"/>
      <c r="E5" s="1"/>
      <c r="F5" s="1"/>
      <c r="G5" s="1"/>
    </row>
    <row r="7" spans="1:7" x14ac:dyDescent="0.25">
      <c r="A7" s="56" t="s">
        <v>29</v>
      </c>
    </row>
    <row r="8" spans="1:7" x14ac:dyDescent="0.25">
      <c r="A8" s="56" t="s">
        <v>61</v>
      </c>
    </row>
    <row r="10" spans="1:7" x14ac:dyDescent="0.25">
      <c r="A10" s="58"/>
      <c r="B10" s="9"/>
      <c r="C10" s="68"/>
      <c r="D10" s="47"/>
      <c r="E10" s="10"/>
      <c r="F10" s="11"/>
      <c r="G10" s="12"/>
    </row>
    <row r="11" spans="1:7" x14ac:dyDescent="0.25">
      <c r="A11" s="46" t="s">
        <v>2</v>
      </c>
      <c r="B11" s="13" t="s">
        <v>3</v>
      </c>
      <c r="C11" s="69" t="s">
        <v>4</v>
      </c>
      <c r="D11" s="45" t="s">
        <v>5</v>
      </c>
      <c r="E11" s="16" t="s">
        <v>6</v>
      </c>
      <c r="F11" s="16" t="s">
        <v>6</v>
      </c>
      <c r="G11" s="17" t="s">
        <v>7</v>
      </c>
    </row>
    <row r="12" spans="1:7" x14ac:dyDescent="0.25">
      <c r="A12" s="59"/>
      <c r="B12" s="18"/>
      <c r="C12" s="70" t="s">
        <v>8</v>
      </c>
      <c r="D12" s="48"/>
      <c r="E12" s="20" t="s">
        <v>9</v>
      </c>
      <c r="F12" s="20" t="s">
        <v>10</v>
      </c>
      <c r="G12" s="21" t="s">
        <v>11</v>
      </c>
    </row>
    <row r="13" spans="1:7" x14ac:dyDescent="0.25">
      <c r="A13" s="60"/>
      <c r="B13" s="23"/>
      <c r="C13" s="53"/>
      <c r="D13" s="27"/>
      <c r="E13" s="24"/>
      <c r="F13" s="25"/>
      <c r="G13" s="26"/>
    </row>
    <row r="14" spans="1:7" x14ac:dyDescent="0.25">
      <c r="A14" s="61"/>
      <c r="B14" s="23"/>
      <c r="C14" s="53"/>
      <c r="D14" s="27"/>
      <c r="E14" s="16" t="s">
        <v>12</v>
      </c>
      <c r="F14" s="16" t="s">
        <v>12</v>
      </c>
      <c r="G14" s="16" t="s">
        <v>12</v>
      </c>
    </row>
    <row r="15" spans="1:7" x14ac:dyDescent="0.25">
      <c r="A15" s="46"/>
      <c r="B15" s="51" t="s">
        <v>13</v>
      </c>
      <c r="C15" s="53"/>
      <c r="D15" s="27"/>
      <c r="E15" s="24">
        <v>35500000</v>
      </c>
      <c r="F15" s="25"/>
      <c r="G15" s="26"/>
    </row>
    <row r="16" spans="1:7" x14ac:dyDescent="0.25">
      <c r="A16" s="46"/>
      <c r="B16" s="23"/>
      <c r="C16" s="53"/>
      <c r="D16" s="27"/>
      <c r="E16" s="24"/>
      <c r="F16" s="25"/>
      <c r="G16" s="26"/>
    </row>
    <row r="17" spans="1:7" x14ac:dyDescent="0.25">
      <c r="A17" s="76" t="s">
        <v>62</v>
      </c>
      <c r="B17" s="23"/>
      <c r="C17" s="53"/>
      <c r="D17" s="27"/>
      <c r="E17" s="24"/>
      <c r="F17" s="25"/>
      <c r="G17" s="26"/>
    </row>
    <row r="18" spans="1:7" x14ac:dyDescent="0.25">
      <c r="A18" s="52" t="s">
        <v>47</v>
      </c>
      <c r="B18" s="23"/>
      <c r="C18" s="53"/>
      <c r="D18" s="27"/>
      <c r="E18" s="24"/>
      <c r="F18" s="25"/>
      <c r="G18" s="26"/>
    </row>
    <row r="19" spans="1:7" x14ac:dyDescent="0.25">
      <c r="A19" s="50" t="s">
        <v>30</v>
      </c>
      <c r="B19" s="40" t="s">
        <v>45</v>
      </c>
      <c r="C19" s="53">
        <v>2.5000000000000001E-3</v>
      </c>
      <c r="D19" s="39" t="s">
        <v>14</v>
      </c>
      <c r="E19" s="24">
        <v>7000000</v>
      </c>
      <c r="F19" s="25"/>
      <c r="G19" s="26"/>
    </row>
    <row r="20" spans="1:7" x14ac:dyDescent="0.25">
      <c r="A20" s="50" t="s">
        <v>26</v>
      </c>
      <c r="B20" s="40" t="s">
        <v>63</v>
      </c>
      <c r="C20" s="53">
        <v>4.1999999999999997E-3</v>
      </c>
      <c r="D20" s="39" t="s">
        <v>14</v>
      </c>
      <c r="E20" s="24">
        <v>3000000</v>
      </c>
      <c r="F20" s="25"/>
      <c r="G20" s="26"/>
    </row>
    <row r="21" spans="1:7" x14ac:dyDescent="0.25">
      <c r="A21" s="50" t="s">
        <v>26</v>
      </c>
      <c r="B21" s="40" t="s">
        <v>45</v>
      </c>
      <c r="C21" s="53">
        <v>2.5000000000000001E-3</v>
      </c>
      <c r="D21" s="39" t="s">
        <v>14</v>
      </c>
      <c r="E21" s="24">
        <v>1000000</v>
      </c>
      <c r="F21" s="25"/>
      <c r="G21" s="26"/>
    </row>
    <row r="22" spans="1:7" x14ac:dyDescent="0.25">
      <c r="A22" s="50" t="s">
        <v>26</v>
      </c>
      <c r="B22" s="40" t="s">
        <v>45</v>
      </c>
      <c r="C22" s="53">
        <v>2.5000000000000001E-3</v>
      </c>
      <c r="D22" s="39" t="s">
        <v>14</v>
      </c>
      <c r="E22" s="24">
        <v>3000000</v>
      </c>
      <c r="F22" s="25"/>
      <c r="G22" s="26"/>
    </row>
    <row r="23" spans="1:7" x14ac:dyDescent="0.25">
      <c r="A23" s="50" t="s">
        <v>26</v>
      </c>
      <c r="B23" s="40" t="s">
        <v>45</v>
      </c>
      <c r="C23" s="53">
        <v>2.5000000000000001E-3</v>
      </c>
      <c r="D23" s="39" t="s">
        <v>14</v>
      </c>
      <c r="E23" s="24">
        <v>3000000</v>
      </c>
      <c r="F23" s="25"/>
      <c r="G23" s="26"/>
    </row>
    <row r="24" spans="1:7" x14ac:dyDescent="0.25">
      <c r="A24" s="50" t="s">
        <v>21</v>
      </c>
      <c r="B24" s="40" t="s">
        <v>20</v>
      </c>
      <c r="C24" s="53">
        <v>3.8E-3</v>
      </c>
      <c r="D24" s="39" t="s">
        <v>14</v>
      </c>
      <c r="E24" s="24">
        <v>2000000</v>
      </c>
      <c r="F24" s="25"/>
      <c r="G24" s="26"/>
    </row>
    <row r="25" spans="1:7" x14ac:dyDescent="0.25">
      <c r="A25" s="50" t="s">
        <v>21</v>
      </c>
      <c r="B25" s="40" t="s">
        <v>20</v>
      </c>
      <c r="C25" s="53">
        <v>3.8E-3</v>
      </c>
      <c r="D25" s="39" t="s">
        <v>14</v>
      </c>
      <c r="E25" s="24">
        <v>1000000</v>
      </c>
      <c r="F25" s="25"/>
      <c r="G25" s="26"/>
    </row>
    <row r="26" spans="1:7" x14ac:dyDescent="0.25">
      <c r="A26" s="50" t="s">
        <v>21</v>
      </c>
      <c r="B26" s="40" t="s">
        <v>45</v>
      </c>
      <c r="C26" s="53">
        <v>2.5000000000000001E-3</v>
      </c>
      <c r="D26" s="39" t="s">
        <v>14</v>
      </c>
      <c r="E26" s="24">
        <v>1000000</v>
      </c>
      <c r="F26" s="25"/>
      <c r="G26" s="26"/>
    </row>
    <row r="27" spans="1:7" x14ac:dyDescent="0.25">
      <c r="A27" s="50" t="s">
        <v>39</v>
      </c>
      <c r="B27" s="40" t="s">
        <v>45</v>
      </c>
      <c r="C27" s="53">
        <v>2.5000000000000001E-3</v>
      </c>
      <c r="D27" s="39" t="s">
        <v>14</v>
      </c>
      <c r="E27" s="24">
        <v>2500000</v>
      </c>
      <c r="F27" s="25"/>
      <c r="G27" s="26"/>
    </row>
    <row r="28" spans="1:7" s="41" customFormat="1" x14ac:dyDescent="0.25">
      <c r="A28" s="50" t="s">
        <v>64</v>
      </c>
      <c r="B28" s="40" t="s">
        <v>45</v>
      </c>
      <c r="C28" s="54">
        <v>2.5000000000000001E-3</v>
      </c>
      <c r="D28" s="39" t="s">
        <v>14</v>
      </c>
      <c r="E28" s="42">
        <v>2500000</v>
      </c>
      <c r="F28" s="43"/>
      <c r="G28" s="44"/>
    </row>
    <row r="29" spans="1:7" s="41" customFormat="1" x14ac:dyDescent="0.25">
      <c r="A29" s="50" t="s">
        <v>64</v>
      </c>
      <c r="B29" s="40" t="s">
        <v>45</v>
      </c>
      <c r="C29" s="54">
        <v>2.5000000000000001E-3</v>
      </c>
      <c r="D29" s="39" t="s">
        <v>14</v>
      </c>
      <c r="E29" s="42">
        <v>1000000</v>
      </c>
      <c r="F29" s="43"/>
      <c r="G29" s="44"/>
    </row>
    <row r="30" spans="1:7" s="41" customFormat="1" x14ac:dyDescent="0.25">
      <c r="A30" s="50" t="s">
        <v>28</v>
      </c>
      <c r="B30" s="40" t="s">
        <v>45</v>
      </c>
      <c r="C30" s="54">
        <v>2.5000000000000001E-3</v>
      </c>
      <c r="D30" s="39" t="s">
        <v>14</v>
      </c>
      <c r="E30" s="42">
        <v>500000</v>
      </c>
      <c r="F30" s="43"/>
      <c r="G30" s="44"/>
    </row>
    <row r="31" spans="1:7" s="41" customFormat="1" x14ac:dyDescent="0.25">
      <c r="A31" s="50"/>
      <c r="B31" s="40"/>
      <c r="C31" s="54"/>
      <c r="D31" s="39"/>
      <c r="E31" s="42"/>
      <c r="F31" s="43"/>
      <c r="G31" s="44"/>
    </row>
    <row r="32" spans="1:7" s="41" customFormat="1" x14ac:dyDescent="0.25">
      <c r="A32" s="52" t="s">
        <v>48</v>
      </c>
      <c r="B32" s="23"/>
      <c r="C32" s="54"/>
      <c r="D32" s="39"/>
      <c r="E32" s="42"/>
      <c r="F32" s="43"/>
      <c r="G32" s="44"/>
    </row>
    <row r="33" spans="1:7" s="41" customFormat="1" x14ac:dyDescent="0.25">
      <c r="A33" s="50" t="s">
        <v>32</v>
      </c>
      <c r="B33" s="40" t="s">
        <v>45</v>
      </c>
      <c r="C33" s="54">
        <v>2.5000000000000001E-3</v>
      </c>
      <c r="D33" s="39" t="s">
        <v>14</v>
      </c>
      <c r="E33" s="42"/>
      <c r="F33" s="43">
        <v>1500000</v>
      </c>
      <c r="G33" s="44">
        <v>349.32</v>
      </c>
    </row>
    <row r="34" spans="1:7" s="41" customFormat="1" x14ac:dyDescent="0.25">
      <c r="A34" s="50" t="s">
        <v>26</v>
      </c>
      <c r="B34" s="40" t="s">
        <v>45</v>
      </c>
      <c r="C34" s="54">
        <v>2.5000000000000001E-3</v>
      </c>
      <c r="D34" s="39" t="s">
        <v>14</v>
      </c>
      <c r="E34" s="42"/>
      <c r="F34" s="43">
        <v>7000000</v>
      </c>
      <c r="G34" s="44">
        <v>287.67</v>
      </c>
    </row>
    <row r="35" spans="1:7" s="41" customFormat="1" x14ac:dyDescent="0.25">
      <c r="A35" s="50" t="s">
        <v>21</v>
      </c>
      <c r="B35" s="40" t="s">
        <v>18</v>
      </c>
      <c r="C35" s="54">
        <v>5.4000000000000003E-3</v>
      </c>
      <c r="D35" s="39" t="s">
        <v>14</v>
      </c>
      <c r="E35" s="42"/>
      <c r="F35" s="43">
        <v>2500000</v>
      </c>
      <c r="G35" s="44">
        <v>3513.7</v>
      </c>
    </row>
    <row r="36" spans="1:7" s="41" customFormat="1" x14ac:dyDescent="0.25">
      <c r="A36" s="50" t="s">
        <v>21</v>
      </c>
      <c r="B36" s="40" t="s">
        <v>45</v>
      </c>
      <c r="C36" s="54">
        <v>2.5000000000000001E-3</v>
      </c>
      <c r="D36" s="39" t="s">
        <v>14</v>
      </c>
      <c r="E36" s="42"/>
      <c r="F36" s="43">
        <v>1000000</v>
      </c>
      <c r="G36" s="44">
        <v>191.78</v>
      </c>
    </row>
    <row r="37" spans="1:7" s="41" customFormat="1" x14ac:dyDescent="0.25">
      <c r="A37" s="50" t="s">
        <v>21</v>
      </c>
      <c r="B37" s="40" t="s">
        <v>45</v>
      </c>
      <c r="C37" s="54">
        <v>2.5000000000000001E-3</v>
      </c>
      <c r="D37" s="39" t="s">
        <v>14</v>
      </c>
      <c r="E37" s="42"/>
      <c r="F37" s="43">
        <v>1000000</v>
      </c>
      <c r="G37" s="44">
        <v>143.84</v>
      </c>
    </row>
    <row r="38" spans="1:7" s="41" customFormat="1" x14ac:dyDescent="0.25">
      <c r="A38" s="50" t="s">
        <v>21</v>
      </c>
      <c r="B38" s="40" t="s">
        <v>45</v>
      </c>
      <c r="C38" s="54">
        <v>2.5000000000000001E-3</v>
      </c>
      <c r="D38" s="39" t="s">
        <v>14</v>
      </c>
      <c r="E38" s="42"/>
      <c r="F38" s="43">
        <v>3000000</v>
      </c>
      <c r="G38" s="44">
        <v>102.74</v>
      </c>
    </row>
    <row r="39" spans="1:7" s="41" customFormat="1" x14ac:dyDescent="0.25">
      <c r="A39" s="50" t="s">
        <v>41</v>
      </c>
      <c r="B39" s="40" t="s">
        <v>45</v>
      </c>
      <c r="C39" s="54">
        <v>2.5000000000000001E-3</v>
      </c>
      <c r="D39" s="39" t="s">
        <v>14</v>
      </c>
      <c r="E39" s="42"/>
      <c r="F39" s="43">
        <v>3000000</v>
      </c>
      <c r="G39" s="44">
        <v>184.93</v>
      </c>
    </row>
    <row r="40" spans="1:7" s="41" customFormat="1" x14ac:dyDescent="0.25">
      <c r="A40" s="50" t="s">
        <v>41</v>
      </c>
      <c r="B40" s="40" t="s">
        <v>45</v>
      </c>
      <c r="C40" s="54">
        <v>2.5000000000000001E-3</v>
      </c>
      <c r="D40" s="39" t="s">
        <v>14</v>
      </c>
      <c r="E40" s="42"/>
      <c r="F40" s="43">
        <v>1000000</v>
      </c>
      <c r="G40" s="44">
        <v>27.4</v>
      </c>
    </row>
    <row r="41" spans="1:7" s="41" customFormat="1" x14ac:dyDescent="0.25">
      <c r="A41" s="50" t="s">
        <v>25</v>
      </c>
      <c r="B41" s="40" t="s">
        <v>45</v>
      </c>
      <c r="C41" s="54">
        <v>2.5000000000000001E-3</v>
      </c>
      <c r="D41" s="39" t="s">
        <v>14</v>
      </c>
      <c r="E41" s="42"/>
      <c r="F41" s="43">
        <v>1500000</v>
      </c>
      <c r="G41" s="44">
        <v>1089.04</v>
      </c>
    </row>
    <row r="42" spans="1:7" x14ac:dyDescent="0.25">
      <c r="A42" s="50" t="s">
        <v>25</v>
      </c>
      <c r="B42" s="40" t="s">
        <v>53</v>
      </c>
      <c r="C42" s="53">
        <v>3.0000000000000001E-3</v>
      </c>
      <c r="D42" s="39" t="s">
        <v>14</v>
      </c>
      <c r="E42" s="24"/>
      <c r="F42" s="25">
        <v>3000000</v>
      </c>
      <c r="G42" s="26">
        <v>2120.5500000000002</v>
      </c>
    </row>
    <row r="43" spans="1:7" x14ac:dyDescent="0.25">
      <c r="A43" s="50" t="s">
        <v>25</v>
      </c>
      <c r="B43" s="40" t="s">
        <v>55</v>
      </c>
      <c r="C43" s="53">
        <v>3.0000000000000001E-3</v>
      </c>
      <c r="D43" s="39" t="s">
        <v>14</v>
      </c>
      <c r="E43" s="24"/>
      <c r="F43" s="25">
        <v>2000000</v>
      </c>
      <c r="G43" s="26">
        <v>1265.75</v>
      </c>
    </row>
    <row r="44" spans="1:7" x14ac:dyDescent="0.25">
      <c r="A44" s="36"/>
      <c r="B44" s="23"/>
      <c r="C44" s="53"/>
      <c r="D44" s="27"/>
      <c r="E44" s="24"/>
      <c r="F44" s="25"/>
      <c r="G44" s="26"/>
    </row>
    <row r="45" spans="1:7" x14ac:dyDescent="0.25">
      <c r="A45" s="76" t="s">
        <v>65</v>
      </c>
      <c r="B45" s="23"/>
      <c r="C45" s="53"/>
      <c r="D45" s="27"/>
      <c r="E45" s="24"/>
      <c r="F45" s="25"/>
      <c r="G45" s="26"/>
    </row>
    <row r="46" spans="1:7" x14ac:dyDescent="0.25">
      <c r="A46" s="52" t="s">
        <v>47</v>
      </c>
      <c r="B46" s="23"/>
      <c r="C46" s="53"/>
      <c r="D46" s="27"/>
      <c r="E46" s="24"/>
      <c r="F46" s="25"/>
      <c r="G46" s="26"/>
    </row>
    <row r="47" spans="1:7" x14ac:dyDescent="0.25">
      <c r="A47" s="50" t="s">
        <v>66</v>
      </c>
      <c r="B47" s="40" t="s">
        <v>33</v>
      </c>
      <c r="C47" s="53">
        <v>3.7000000000000002E-3</v>
      </c>
      <c r="D47" s="39" t="s">
        <v>14</v>
      </c>
      <c r="E47" s="24">
        <v>3000000</v>
      </c>
      <c r="F47" s="25"/>
      <c r="G47" s="26"/>
    </row>
    <row r="48" spans="1:7" x14ac:dyDescent="0.25">
      <c r="A48" s="52" t="s">
        <v>66</v>
      </c>
      <c r="B48" s="40" t="s">
        <v>45</v>
      </c>
      <c r="C48" s="53">
        <v>2.5000000000000001E-3</v>
      </c>
      <c r="D48" s="39" t="s">
        <v>14</v>
      </c>
      <c r="E48" s="24">
        <v>1000000</v>
      </c>
      <c r="F48" s="25"/>
      <c r="G48" s="26"/>
    </row>
    <row r="49" spans="1:7" x14ac:dyDescent="0.25">
      <c r="A49" s="50" t="s">
        <v>66</v>
      </c>
      <c r="B49" s="40" t="s">
        <v>45</v>
      </c>
      <c r="C49" s="53">
        <v>2.5000000000000001E-3</v>
      </c>
      <c r="D49" s="39" t="s">
        <v>14</v>
      </c>
      <c r="E49" s="24">
        <v>1000000</v>
      </c>
      <c r="F49" s="25"/>
      <c r="G49" s="26"/>
    </row>
    <row r="50" spans="1:7" x14ac:dyDescent="0.25">
      <c r="A50" s="50" t="s">
        <v>32</v>
      </c>
      <c r="B50" s="40" t="s">
        <v>45</v>
      </c>
      <c r="C50" s="53">
        <v>2.5000000000000001E-3</v>
      </c>
      <c r="D50" s="39" t="s">
        <v>14</v>
      </c>
      <c r="E50" s="24">
        <v>2500000</v>
      </c>
      <c r="F50" s="25"/>
      <c r="G50" s="26"/>
    </row>
    <row r="51" spans="1:7" x14ac:dyDescent="0.25">
      <c r="A51" s="50" t="s">
        <v>35</v>
      </c>
      <c r="B51" s="40" t="s">
        <v>45</v>
      </c>
      <c r="C51" s="53">
        <v>2.5000000000000001E-3</v>
      </c>
      <c r="D51" s="39" t="s">
        <v>14</v>
      </c>
      <c r="E51" s="24">
        <v>5000000</v>
      </c>
      <c r="F51" s="25"/>
      <c r="G51" s="26"/>
    </row>
    <row r="52" spans="1:7" x14ac:dyDescent="0.25">
      <c r="A52" s="50" t="s">
        <v>54</v>
      </c>
      <c r="B52" s="40" t="s">
        <v>18</v>
      </c>
      <c r="C52" s="53">
        <v>4.7000000000000002E-3</v>
      </c>
      <c r="D52" s="39" t="s">
        <v>14</v>
      </c>
      <c r="E52" s="24">
        <v>2000000</v>
      </c>
      <c r="F52" s="25"/>
      <c r="G52" s="26"/>
    </row>
    <row r="53" spans="1:7" x14ac:dyDescent="0.25">
      <c r="A53" s="50" t="s">
        <v>54</v>
      </c>
      <c r="B53" s="40" t="s">
        <v>18</v>
      </c>
      <c r="C53" s="53">
        <v>4.7000000000000002E-3</v>
      </c>
      <c r="D53" s="39" t="s">
        <v>14</v>
      </c>
      <c r="E53" s="24">
        <v>1000000</v>
      </c>
      <c r="F53" s="25"/>
      <c r="G53" s="26"/>
    </row>
    <row r="54" spans="1:7" x14ac:dyDescent="0.25">
      <c r="A54" s="50" t="s">
        <v>54</v>
      </c>
      <c r="B54" s="40" t="s">
        <v>45</v>
      </c>
      <c r="C54" s="53">
        <v>2.5000000000000001E-3</v>
      </c>
      <c r="D54" s="39" t="s">
        <v>14</v>
      </c>
      <c r="E54" s="24">
        <v>1000000</v>
      </c>
      <c r="F54" s="25"/>
      <c r="G54" s="26"/>
    </row>
    <row r="55" spans="1:7" x14ac:dyDescent="0.25">
      <c r="A55" s="50" t="s">
        <v>54</v>
      </c>
      <c r="B55" s="40" t="s">
        <v>45</v>
      </c>
      <c r="C55" s="53">
        <v>2.5000000000000001E-3</v>
      </c>
      <c r="D55" s="39" t="s">
        <v>14</v>
      </c>
      <c r="E55" s="24">
        <v>1000000</v>
      </c>
      <c r="F55" s="25"/>
      <c r="G55" s="26"/>
    </row>
    <row r="56" spans="1:7" x14ac:dyDescent="0.25">
      <c r="A56" s="50" t="s">
        <v>54</v>
      </c>
      <c r="B56" s="40" t="s">
        <v>45</v>
      </c>
      <c r="C56" s="53">
        <v>2.5000000000000001E-3</v>
      </c>
      <c r="D56" s="39" t="s">
        <v>14</v>
      </c>
      <c r="E56" s="24">
        <v>1000000</v>
      </c>
      <c r="F56" s="25"/>
      <c r="G56" s="26"/>
    </row>
    <row r="57" spans="1:7" x14ac:dyDescent="0.25">
      <c r="A57" s="50" t="s">
        <v>54</v>
      </c>
      <c r="B57" s="40" t="s">
        <v>45</v>
      </c>
      <c r="C57" s="53">
        <v>2.5000000000000001E-3</v>
      </c>
      <c r="D57" s="39" t="s">
        <v>14</v>
      </c>
      <c r="E57" s="24">
        <v>2500000</v>
      </c>
      <c r="F57" s="25"/>
      <c r="G57" s="26"/>
    </row>
    <row r="58" spans="1:7" x14ac:dyDescent="0.25">
      <c r="A58" s="50" t="s">
        <v>22</v>
      </c>
      <c r="B58" s="40" t="s">
        <v>45</v>
      </c>
      <c r="C58" s="53">
        <v>2.5000000000000001E-3</v>
      </c>
      <c r="D58" s="39" t="s">
        <v>14</v>
      </c>
      <c r="E58" s="24">
        <v>1000000</v>
      </c>
      <c r="F58" s="25"/>
      <c r="G58" s="26"/>
    </row>
    <row r="59" spans="1:7" x14ac:dyDescent="0.25">
      <c r="A59" s="50" t="s">
        <v>22</v>
      </c>
      <c r="B59" s="40" t="s">
        <v>45</v>
      </c>
      <c r="C59" s="53">
        <v>2.5000000000000001E-3</v>
      </c>
      <c r="D59" s="39" t="s">
        <v>14</v>
      </c>
      <c r="E59" s="24">
        <v>2000000</v>
      </c>
      <c r="F59" s="25"/>
      <c r="G59" s="26"/>
    </row>
    <row r="60" spans="1:7" x14ac:dyDescent="0.25">
      <c r="A60" s="50" t="s">
        <v>42</v>
      </c>
      <c r="B60" s="40" t="s">
        <v>45</v>
      </c>
      <c r="C60" s="53">
        <v>2.5000000000000001E-3</v>
      </c>
      <c r="D60" s="39" t="s">
        <v>14</v>
      </c>
      <c r="E60" s="24">
        <v>2000000</v>
      </c>
      <c r="F60" s="25"/>
      <c r="G60" s="26"/>
    </row>
    <row r="61" spans="1:7" x14ac:dyDescent="0.25">
      <c r="A61" s="50" t="s">
        <v>39</v>
      </c>
      <c r="B61" s="40" t="s">
        <v>45</v>
      </c>
      <c r="C61" s="53">
        <v>2.5000000000000001E-3</v>
      </c>
      <c r="D61" s="39" t="s">
        <v>14</v>
      </c>
      <c r="E61" s="24">
        <v>500000</v>
      </c>
      <c r="F61" s="25"/>
      <c r="G61" s="26"/>
    </row>
    <row r="62" spans="1:7" x14ac:dyDescent="0.25">
      <c r="A62" s="50" t="s">
        <v>56</v>
      </c>
      <c r="B62" s="40" t="s">
        <v>67</v>
      </c>
      <c r="C62" s="53">
        <v>3.5000000000000001E-3</v>
      </c>
      <c r="D62" s="39" t="s">
        <v>14</v>
      </c>
      <c r="E62" s="24">
        <v>2000000</v>
      </c>
      <c r="F62" s="25"/>
      <c r="G62" s="26"/>
    </row>
    <row r="63" spans="1:7" x14ac:dyDescent="0.25">
      <c r="A63" s="50"/>
      <c r="B63" s="40"/>
      <c r="C63" s="53"/>
      <c r="D63" s="39"/>
      <c r="E63" s="24"/>
      <c r="F63" s="25"/>
      <c r="G63" s="26"/>
    </row>
    <row r="64" spans="1:7" x14ac:dyDescent="0.25">
      <c r="A64" s="52" t="s">
        <v>48</v>
      </c>
      <c r="B64" s="40"/>
      <c r="C64" s="53"/>
      <c r="D64" s="39"/>
      <c r="E64" s="24"/>
      <c r="F64" s="25"/>
      <c r="G64" s="26"/>
    </row>
    <row r="65" spans="1:7" x14ac:dyDescent="0.25">
      <c r="A65" s="50" t="s">
        <v>43</v>
      </c>
      <c r="B65" s="40" t="s">
        <v>33</v>
      </c>
      <c r="C65" s="53">
        <v>3.0000000000000001E-3</v>
      </c>
      <c r="D65" s="39" t="s">
        <v>14</v>
      </c>
      <c r="E65" s="24"/>
      <c r="F65" s="25">
        <v>3000000</v>
      </c>
      <c r="G65" s="26">
        <v>4487.67</v>
      </c>
    </row>
    <row r="66" spans="1:7" x14ac:dyDescent="0.25">
      <c r="A66" s="50" t="s">
        <v>43</v>
      </c>
      <c r="B66" s="40" t="s">
        <v>45</v>
      </c>
      <c r="C66" s="53">
        <v>2.5000000000000001E-3</v>
      </c>
      <c r="D66" s="39" t="s">
        <v>14</v>
      </c>
      <c r="E66" s="24"/>
      <c r="F66" s="25">
        <v>2500000</v>
      </c>
      <c r="G66" s="26">
        <v>188.36</v>
      </c>
    </row>
    <row r="67" spans="1:7" x14ac:dyDescent="0.25">
      <c r="A67" s="50" t="s">
        <v>60</v>
      </c>
      <c r="B67" s="40" t="s">
        <v>45</v>
      </c>
      <c r="C67" s="53">
        <v>2.5000000000000001E-3</v>
      </c>
      <c r="D67" s="39" t="s">
        <v>14</v>
      </c>
      <c r="E67" s="24"/>
      <c r="F67" s="25">
        <v>1000000</v>
      </c>
      <c r="G67" s="26">
        <v>116.44</v>
      </c>
    </row>
    <row r="68" spans="1:7" x14ac:dyDescent="0.25">
      <c r="A68" s="50" t="s">
        <v>54</v>
      </c>
      <c r="B68" s="40" t="s">
        <v>45</v>
      </c>
      <c r="C68" s="53">
        <v>2.5000000000000001E-3</v>
      </c>
      <c r="D68" s="39" t="s">
        <v>14</v>
      </c>
      <c r="E68" s="24"/>
      <c r="F68" s="25">
        <v>1000000</v>
      </c>
      <c r="G68" s="26">
        <v>54.79</v>
      </c>
    </row>
    <row r="69" spans="1:7" x14ac:dyDescent="0.25">
      <c r="A69" s="50" t="s">
        <v>54</v>
      </c>
      <c r="B69" s="40" t="s">
        <v>45</v>
      </c>
      <c r="C69" s="53">
        <v>2.5000000000000001E-3</v>
      </c>
      <c r="D69" s="39" t="s">
        <v>14</v>
      </c>
      <c r="E69" s="24"/>
      <c r="F69" s="25">
        <v>2500000</v>
      </c>
      <c r="G69" s="26">
        <v>102.74</v>
      </c>
    </row>
    <row r="70" spans="1:7" x14ac:dyDescent="0.25">
      <c r="A70" s="50" t="s">
        <v>54</v>
      </c>
      <c r="B70" s="40" t="s">
        <v>45</v>
      </c>
      <c r="C70" s="53">
        <v>2.5000000000000001E-3</v>
      </c>
      <c r="D70" s="39" t="s">
        <v>14</v>
      </c>
      <c r="E70" s="24"/>
      <c r="F70" s="25">
        <v>500000</v>
      </c>
      <c r="G70" s="26">
        <v>171.23</v>
      </c>
    </row>
    <row r="71" spans="1:7" x14ac:dyDescent="0.25">
      <c r="A71" s="50" t="s">
        <v>22</v>
      </c>
      <c r="B71" s="40" t="s">
        <v>51</v>
      </c>
      <c r="C71" s="53">
        <v>2.8999999999999998E-3</v>
      </c>
      <c r="D71" s="39" t="s">
        <v>14</v>
      </c>
      <c r="E71" s="24"/>
      <c r="F71" s="25">
        <v>1500000</v>
      </c>
      <c r="G71" s="26">
        <v>2133.29</v>
      </c>
    </row>
    <row r="72" spans="1:7" x14ac:dyDescent="0.25">
      <c r="A72" s="50" t="s">
        <v>22</v>
      </c>
      <c r="B72" s="40" t="s">
        <v>37</v>
      </c>
      <c r="C72" s="53">
        <v>4.4999999999999997E-3</v>
      </c>
      <c r="D72" s="39" t="s">
        <v>14</v>
      </c>
      <c r="E72" s="24"/>
      <c r="F72" s="25">
        <v>1500000</v>
      </c>
      <c r="G72" s="26">
        <v>1146.58</v>
      </c>
    </row>
    <row r="73" spans="1:7" x14ac:dyDescent="0.25">
      <c r="A73" s="50" t="s">
        <v>21</v>
      </c>
      <c r="B73" s="40" t="s">
        <v>45</v>
      </c>
      <c r="C73" s="53">
        <v>2.5000000000000001E-3</v>
      </c>
      <c r="D73" s="39" t="s">
        <v>14</v>
      </c>
      <c r="E73" s="24"/>
      <c r="F73" s="25">
        <v>1000000</v>
      </c>
      <c r="G73" s="26">
        <v>239.73</v>
      </c>
    </row>
    <row r="74" spans="1:7" x14ac:dyDescent="0.25">
      <c r="A74" s="50" t="s">
        <v>21</v>
      </c>
      <c r="B74" s="40" t="s">
        <v>45</v>
      </c>
      <c r="C74" s="53">
        <v>2.5000000000000001E-3</v>
      </c>
      <c r="D74" s="39" t="s">
        <v>14</v>
      </c>
      <c r="E74" s="24"/>
      <c r="F74" s="25">
        <v>500000</v>
      </c>
      <c r="G74" s="26">
        <v>68.489999999999995</v>
      </c>
    </row>
    <row r="75" spans="1:7" x14ac:dyDescent="0.25">
      <c r="A75" s="50" t="s">
        <v>70</v>
      </c>
      <c r="B75" s="40" t="s">
        <v>45</v>
      </c>
      <c r="C75" s="53">
        <v>2.5000000000000001E-3</v>
      </c>
      <c r="D75" s="39" t="s">
        <v>14</v>
      </c>
      <c r="E75" s="24"/>
      <c r="F75" s="25">
        <v>1000000</v>
      </c>
      <c r="G75" s="26">
        <v>27.4</v>
      </c>
    </row>
    <row r="76" spans="1:7" x14ac:dyDescent="0.25">
      <c r="A76" s="50" t="s">
        <v>69</v>
      </c>
      <c r="B76" s="40" t="s">
        <v>45</v>
      </c>
      <c r="C76" s="53">
        <v>2.5000000000000001E-3</v>
      </c>
      <c r="D76" s="39" t="s">
        <v>14</v>
      </c>
      <c r="E76" s="24"/>
      <c r="F76" s="25">
        <v>1000000</v>
      </c>
      <c r="G76" s="26">
        <v>82.19</v>
      </c>
    </row>
    <row r="77" spans="1:7" x14ac:dyDescent="0.25">
      <c r="A77" s="50" t="s">
        <v>69</v>
      </c>
      <c r="B77" s="40" t="s">
        <v>45</v>
      </c>
      <c r="C77" s="53">
        <v>2.5000000000000001E-3</v>
      </c>
      <c r="D77" s="39" t="s">
        <v>14</v>
      </c>
      <c r="E77" s="24"/>
      <c r="F77" s="25">
        <v>2000000</v>
      </c>
      <c r="G77" s="26">
        <v>54.79</v>
      </c>
    </row>
    <row r="78" spans="1:7" x14ac:dyDescent="0.25">
      <c r="A78" s="50" t="s">
        <v>44</v>
      </c>
      <c r="B78" s="40" t="s">
        <v>68</v>
      </c>
      <c r="C78" s="53">
        <v>7.0000000000000001E-3</v>
      </c>
      <c r="D78" s="39" t="s">
        <v>14</v>
      </c>
      <c r="E78" s="24"/>
      <c r="F78" s="25">
        <v>2000000</v>
      </c>
      <c r="G78" s="26">
        <v>4372.6000000000004</v>
      </c>
    </row>
    <row r="79" spans="1:7" x14ac:dyDescent="0.25">
      <c r="A79" s="50" t="s">
        <v>44</v>
      </c>
      <c r="B79" s="40" t="s">
        <v>45</v>
      </c>
      <c r="C79" s="53">
        <v>2.5000000000000001E-3</v>
      </c>
      <c r="D79" s="39" t="s">
        <v>14</v>
      </c>
      <c r="E79" s="24"/>
      <c r="F79" s="25">
        <v>1500000</v>
      </c>
      <c r="G79" s="26">
        <v>1150.68</v>
      </c>
    </row>
    <row r="80" spans="1:7" x14ac:dyDescent="0.25">
      <c r="A80" s="50" t="s">
        <v>44</v>
      </c>
      <c r="B80" s="40" t="s">
        <v>55</v>
      </c>
      <c r="C80" s="53">
        <v>3.5000000000000001E-3</v>
      </c>
      <c r="D80" s="39" t="s">
        <v>14</v>
      </c>
      <c r="E80" s="24"/>
      <c r="F80" s="25">
        <v>1000000</v>
      </c>
      <c r="G80" s="26">
        <v>891.78</v>
      </c>
    </row>
    <row r="81" spans="1:7" x14ac:dyDescent="0.25">
      <c r="A81" s="50" t="s">
        <v>44</v>
      </c>
      <c r="B81" s="40" t="s">
        <v>45</v>
      </c>
      <c r="C81" s="53">
        <v>2.5000000000000001E-3</v>
      </c>
      <c r="D81" s="39" t="s">
        <v>14</v>
      </c>
      <c r="E81" s="24"/>
      <c r="F81" s="25">
        <v>1500000</v>
      </c>
      <c r="G81" s="26">
        <v>883.56</v>
      </c>
    </row>
    <row r="82" spans="1:7" x14ac:dyDescent="0.25">
      <c r="A82" s="50"/>
      <c r="B82" s="40"/>
      <c r="C82" s="53"/>
      <c r="D82" s="39"/>
      <c r="E82" s="24"/>
      <c r="F82" s="25"/>
      <c r="G82" s="26"/>
    </row>
    <row r="83" spans="1:7" x14ac:dyDescent="0.25">
      <c r="A83" s="76" t="s">
        <v>71</v>
      </c>
      <c r="B83" s="23"/>
      <c r="C83" s="53"/>
      <c r="D83" s="27"/>
      <c r="E83" s="24"/>
      <c r="F83" s="25"/>
      <c r="G83" s="26"/>
    </row>
    <row r="84" spans="1:7" x14ac:dyDescent="0.25">
      <c r="A84" s="52" t="s">
        <v>47</v>
      </c>
      <c r="B84" s="23"/>
      <c r="C84" s="53"/>
      <c r="D84" s="27"/>
      <c r="E84" s="24"/>
      <c r="F84" s="25"/>
      <c r="G84" s="26"/>
    </row>
    <row r="85" spans="1:7" x14ac:dyDescent="0.25">
      <c r="A85" s="50" t="s">
        <v>36</v>
      </c>
      <c r="B85" s="40" t="s">
        <v>45</v>
      </c>
      <c r="C85" s="53">
        <v>2.5000000000000001E-3</v>
      </c>
      <c r="D85" s="39" t="s">
        <v>14</v>
      </c>
      <c r="E85" s="24">
        <v>3000000</v>
      </c>
      <c r="F85" s="25"/>
      <c r="G85" s="26"/>
    </row>
    <row r="86" spans="1:7" x14ac:dyDescent="0.25">
      <c r="A86" s="50" t="s">
        <v>40</v>
      </c>
      <c r="B86" s="40" t="s">
        <v>68</v>
      </c>
      <c r="C86" s="53">
        <v>0.01</v>
      </c>
      <c r="D86" s="39" t="s">
        <v>14</v>
      </c>
      <c r="E86" s="24">
        <v>2000000</v>
      </c>
      <c r="F86" s="25"/>
      <c r="G86" s="26"/>
    </row>
    <row r="87" spans="1:7" x14ac:dyDescent="0.25">
      <c r="A87" s="50" t="s">
        <v>43</v>
      </c>
      <c r="B87" s="40" t="s">
        <v>52</v>
      </c>
      <c r="C87" s="53">
        <v>3.0000000000000001E-3</v>
      </c>
      <c r="D87" s="39" t="s">
        <v>14</v>
      </c>
      <c r="E87" s="24">
        <v>1500000</v>
      </c>
      <c r="F87" s="25"/>
      <c r="G87" s="26"/>
    </row>
    <row r="88" spans="1:7" x14ac:dyDescent="0.25">
      <c r="A88" s="50" t="s">
        <v>35</v>
      </c>
      <c r="B88" s="40" t="s">
        <v>45</v>
      </c>
      <c r="C88" s="53">
        <v>2.5000000000000001E-3</v>
      </c>
      <c r="D88" s="39" t="s">
        <v>14</v>
      </c>
      <c r="E88" s="24">
        <v>4000000</v>
      </c>
      <c r="F88" s="25"/>
      <c r="G88" s="26"/>
    </row>
    <row r="89" spans="1:7" x14ac:dyDescent="0.25">
      <c r="A89" s="50" t="s">
        <v>30</v>
      </c>
      <c r="B89" s="40" t="s">
        <v>45</v>
      </c>
      <c r="C89" s="53">
        <v>2.5000000000000001E-3</v>
      </c>
      <c r="D89" s="39" t="s">
        <v>14</v>
      </c>
      <c r="E89" s="24">
        <v>1500000</v>
      </c>
      <c r="F89" s="25"/>
      <c r="G89" s="26"/>
    </row>
    <row r="90" spans="1:7" x14ac:dyDescent="0.25">
      <c r="A90" s="50" t="s">
        <v>50</v>
      </c>
      <c r="B90" s="40" t="s">
        <v>72</v>
      </c>
      <c r="C90" s="53">
        <v>3.0000000000000001E-3</v>
      </c>
      <c r="D90" s="39" t="s">
        <v>14</v>
      </c>
      <c r="E90" s="24">
        <v>3000000</v>
      </c>
      <c r="F90" s="25"/>
      <c r="G90" s="26"/>
    </row>
    <row r="91" spans="1:7" x14ac:dyDescent="0.25">
      <c r="A91" s="50" t="s">
        <v>73</v>
      </c>
      <c r="B91" s="40" t="s">
        <v>45</v>
      </c>
      <c r="C91" s="53">
        <v>2.5000000000000001E-3</v>
      </c>
      <c r="D91" s="39" t="s">
        <v>14</v>
      </c>
      <c r="E91" s="24">
        <v>4500000</v>
      </c>
      <c r="F91" s="25"/>
      <c r="G91" s="26"/>
    </row>
    <row r="92" spans="1:7" x14ac:dyDescent="0.25">
      <c r="A92" s="50" t="s">
        <v>46</v>
      </c>
      <c r="B92" s="40" t="s">
        <v>74</v>
      </c>
      <c r="C92" s="53">
        <v>3.0000000000000001E-3</v>
      </c>
      <c r="D92" s="39" t="s">
        <v>14</v>
      </c>
      <c r="E92" s="24">
        <v>2000000</v>
      </c>
      <c r="F92" s="25"/>
      <c r="G92" s="26"/>
    </row>
    <row r="93" spans="1:7" x14ac:dyDescent="0.25">
      <c r="A93" s="50" t="s">
        <v>46</v>
      </c>
      <c r="B93" s="40" t="s">
        <v>45</v>
      </c>
      <c r="C93" s="53">
        <v>2.5000000000000001E-3</v>
      </c>
      <c r="D93" s="39" t="s">
        <v>14</v>
      </c>
      <c r="E93" s="24">
        <v>1000000</v>
      </c>
      <c r="F93" s="25"/>
      <c r="G93" s="26"/>
    </row>
    <row r="94" spans="1:7" x14ac:dyDescent="0.25">
      <c r="A94" s="50" t="s">
        <v>46</v>
      </c>
      <c r="B94" s="40" t="s">
        <v>45</v>
      </c>
      <c r="C94" s="53">
        <v>2.5000000000000001E-3</v>
      </c>
      <c r="D94" s="39" t="s">
        <v>14</v>
      </c>
      <c r="E94" s="24">
        <v>1000000</v>
      </c>
      <c r="F94" s="25"/>
      <c r="G94" s="26"/>
    </row>
    <row r="95" spans="1:7" x14ac:dyDescent="0.25">
      <c r="A95" s="50" t="s">
        <v>46</v>
      </c>
      <c r="B95" s="40" t="s">
        <v>45</v>
      </c>
      <c r="C95" s="53">
        <v>2.5000000000000001E-3</v>
      </c>
      <c r="D95" s="39" t="s">
        <v>14</v>
      </c>
      <c r="E95" s="24">
        <v>1000000</v>
      </c>
      <c r="F95" s="25"/>
      <c r="G95" s="26"/>
    </row>
    <row r="96" spans="1:7" x14ac:dyDescent="0.25">
      <c r="A96" s="50" t="s">
        <v>46</v>
      </c>
      <c r="B96" s="40" t="s">
        <v>45</v>
      </c>
      <c r="C96" s="53">
        <v>2.5000000000000001E-3</v>
      </c>
      <c r="D96" s="39" t="s">
        <v>14</v>
      </c>
      <c r="E96" s="24">
        <v>1000000</v>
      </c>
      <c r="F96" s="25"/>
      <c r="G96" s="26"/>
    </row>
    <row r="97" spans="1:7" x14ac:dyDescent="0.25">
      <c r="A97" s="50" t="s">
        <v>46</v>
      </c>
      <c r="B97" s="40" t="s">
        <v>45</v>
      </c>
      <c r="C97" s="53">
        <v>2.5000000000000001E-3</v>
      </c>
      <c r="D97" s="39" t="s">
        <v>14</v>
      </c>
      <c r="E97" s="24">
        <v>1000000</v>
      </c>
      <c r="F97" s="25"/>
      <c r="G97" s="26"/>
    </row>
    <row r="98" spans="1:7" x14ac:dyDescent="0.25">
      <c r="A98" s="50" t="s">
        <v>38</v>
      </c>
      <c r="B98" s="40" t="s">
        <v>75</v>
      </c>
      <c r="C98" s="53">
        <v>3.0999999999999999E-3</v>
      </c>
      <c r="D98" s="39" t="s">
        <v>14</v>
      </c>
      <c r="E98" s="24">
        <v>2500000</v>
      </c>
      <c r="F98" s="25"/>
      <c r="G98" s="26"/>
    </row>
    <row r="99" spans="1:7" x14ac:dyDescent="0.25">
      <c r="A99" s="50" t="s">
        <v>38</v>
      </c>
      <c r="B99" s="40" t="s">
        <v>53</v>
      </c>
      <c r="C99" s="53">
        <v>2.8999999999999998E-3</v>
      </c>
      <c r="D99" s="39" t="s">
        <v>14</v>
      </c>
      <c r="E99" s="24">
        <v>2000000</v>
      </c>
      <c r="F99" s="25"/>
      <c r="G99" s="26"/>
    </row>
    <row r="100" spans="1:7" x14ac:dyDescent="0.25">
      <c r="A100" s="50" t="s">
        <v>25</v>
      </c>
      <c r="B100" s="40" t="s">
        <v>67</v>
      </c>
      <c r="C100" s="53">
        <v>3.0999999999999999E-3</v>
      </c>
      <c r="D100" s="39" t="s">
        <v>14</v>
      </c>
      <c r="E100" s="24">
        <v>2000000</v>
      </c>
      <c r="F100" s="25"/>
      <c r="G100" s="26"/>
    </row>
    <row r="101" spans="1:7" x14ac:dyDescent="0.25">
      <c r="A101" s="50"/>
      <c r="B101" s="40"/>
      <c r="C101" s="53"/>
      <c r="D101" s="39"/>
      <c r="E101" s="24"/>
      <c r="F101" s="25"/>
      <c r="G101" s="26"/>
    </row>
    <row r="102" spans="1:7" x14ac:dyDescent="0.25">
      <c r="A102" s="52" t="s">
        <v>48</v>
      </c>
      <c r="B102" s="40"/>
      <c r="C102" s="53"/>
      <c r="D102" s="39"/>
      <c r="E102" s="24"/>
      <c r="F102" s="25"/>
      <c r="G102" s="26"/>
    </row>
    <row r="103" spans="1:7" x14ac:dyDescent="0.25">
      <c r="A103" s="50" t="s">
        <v>76</v>
      </c>
      <c r="B103" s="40" t="s">
        <v>52</v>
      </c>
      <c r="C103" s="53">
        <v>3.0000000000000001E-3</v>
      </c>
      <c r="D103" s="39" t="s">
        <v>14</v>
      </c>
      <c r="E103" s="24"/>
      <c r="F103" s="25">
        <v>3000000</v>
      </c>
      <c r="G103" s="26">
        <v>3550.68</v>
      </c>
    </row>
    <row r="104" spans="1:7" x14ac:dyDescent="0.25">
      <c r="A104" s="50" t="s">
        <v>36</v>
      </c>
      <c r="B104" s="40" t="s">
        <v>34</v>
      </c>
      <c r="C104" s="53">
        <v>2.5000000000000001E-3</v>
      </c>
      <c r="D104" s="39" t="s">
        <v>14</v>
      </c>
      <c r="E104" s="24"/>
      <c r="F104" s="25">
        <v>1000000</v>
      </c>
      <c r="G104" s="26">
        <v>143.84</v>
      </c>
    </row>
    <row r="105" spans="1:7" x14ac:dyDescent="0.25">
      <c r="A105" s="50" t="s">
        <v>30</v>
      </c>
      <c r="B105" s="40" t="s">
        <v>34</v>
      </c>
      <c r="C105" s="53">
        <v>2.5000000000000001E-3</v>
      </c>
      <c r="D105" s="39" t="s">
        <v>14</v>
      </c>
      <c r="E105" s="24"/>
      <c r="F105" s="25">
        <v>2000000</v>
      </c>
      <c r="G105" s="26">
        <v>301.37</v>
      </c>
    </row>
    <row r="106" spans="1:7" x14ac:dyDescent="0.25">
      <c r="A106" s="50" t="s">
        <v>50</v>
      </c>
      <c r="B106" s="40" t="s">
        <v>34</v>
      </c>
      <c r="C106" s="53">
        <v>2.5000000000000001E-3</v>
      </c>
      <c r="D106" s="39" t="s">
        <v>14</v>
      </c>
      <c r="E106" s="24"/>
      <c r="F106" s="25">
        <v>3000000</v>
      </c>
      <c r="G106" s="26">
        <v>143.84</v>
      </c>
    </row>
    <row r="107" spans="1:7" x14ac:dyDescent="0.25">
      <c r="A107" s="50" t="s">
        <v>73</v>
      </c>
      <c r="B107" s="40" t="s">
        <v>67</v>
      </c>
      <c r="C107" s="53">
        <v>3.5000000000000001E-3</v>
      </c>
      <c r="D107" s="39" t="s">
        <v>14</v>
      </c>
      <c r="E107" s="24"/>
      <c r="F107" s="25">
        <v>2000000</v>
      </c>
      <c r="G107" s="26">
        <v>421.92</v>
      </c>
    </row>
    <row r="108" spans="1:7" x14ac:dyDescent="0.25">
      <c r="A108" s="50" t="s">
        <v>46</v>
      </c>
      <c r="B108" s="40" t="s">
        <v>58</v>
      </c>
      <c r="C108" s="53">
        <v>4.4999999999999997E-3</v>
      </c>
      <c r="D108" s="39" t="s">
        <v>14</v>
      </c>
      <c r="E108" s="24"/>
      <c r="F108" s="25">
        <v>1000000</v>
      </c>
      <c r="G108" s="26">
        <v>1134.25</v>
      </c>
    </row>
    <row r="109" spans="1:7" x14ac:dyDescent="0.25">
      <c r="A109" s="50" t="s">
        <v>46</v>
      </c>
      <c r="B109" s="40" t="s">
        <v>34</v>
      </c>
      <c r="C109" s="53">
        <v>2.5000000000000001E-3</v>
      </c>
      <c r="D109" s="39" t="s">
        <v>14</v>
      </c>
      <c r="E109" s="24"/>
      <c r="F109" s="25">
        <v>4000000</v>
      </c>
      <c r="G109" s="26">
        <v>246.58</v>
      </c>
    </row>
    <row r="110" spans="1:7" x14ac:dyDescent="0.25">
      <c r="A110" s="50" t="s">
        <v>46</v>
      </c>
      <c r="B110" s="40" t="s">
        <v>34</v>
      </c>
      <c r="C110" s="53">
        <v>2.5000000000000001E-3</v>
      </c>
      <c r="D110" s="39" t="s">
        <v>14</v>
      </c>
      <c r="E110" s="24"/>
      <c r="F110" s="25">
        <v>1500000</v>
      </c>
      <c r="G110" s="26">
        <v>82.19</v>
      </c>
    </row>
    <row r="111" spans="1:7" x14ac:dyDescent="0.25">
      <c r="A111" s="50" t="s">
        <v>27</v>
      </c>
      <c r="B111" s="40" t="s">
        <v>59</v>
      </c>
      <c r="C111" s="53">
        <v>4.1999999999999997E-3</v>
      </c>
      <c r="D111" s="39" t="s">
        <v>14</v>
      </c>
      <c r="E111" s="24"/>
      <c r="F111" s="25">
        <v>3000000</v>
      </c>
      <c r="G111" s="26">
        <v>3037.81</v>
      </c>
    </row>
    <row r="112" spans="1:7" x14ac:dyDescent="0.25">
      <c r="A112" s="50" t="s">
        <v>70</v>
      </c>
      <c r="B112" s="40" t="s">
        <v>34</v>
      </c>
      <c r="C112" s="53">
        <v>2.5000000000000001E-3</v>
      </c>
      <c r="D112" s="39" t="s">
        <v>14</v>
      </c>
      <c r="E112" s="24"/>
      <c r="F112" s="25">
        <v>500000</v>
      </c>
      <c r="G112" s="26">
        <v>106.16</v>
      </c>
    </row>
    <row r="113" spans="1:7" x14ac:dyDescent="0.25">
      <c r="A113" s="50" t="s">
        <v>38</v>
      </c>
      <c r="B113" s="40" t="s">
        <v>34</v>
      </c>
      <c r="C113" s="53">
        <v>2.5000000000000001E-3</v>
      </c>
      <c r="D113" s="39" t="s">
        <v>14</v>
      </c>
      <c r="E113" s="24"/>
      <c r="F113" s="25">
        <v>4500000</v>
      </c>
      <c r="G113" s="26">
        <v>215.75</v>
      </c>
    </row>
    <row r="114" spans="1:7" x14ac:dyDescent="0.25">
      <c r="A114" s="50" t="s">
        <v>44</v>
      </c>
      <c r="B114" s="40" t="s">
        <v>18</v>
      </c>
      <c r="C114" s="53">
        <v>4.7000000000000002E-3</v>
      </c>
      <c r="D114" s="39" t="s">
        <v>14</v>
      </c>
      <c r="E114" s="24"/>
      <c r="F114" s="25">
        <v>1000000</v>
      </c>
      <c r="G114" s="26">
        <v>605.21</v>
      </c>
    </row>
    <row r="115" spans="1:7" x14ac:dyDescent="0.25">
      <c r="A115" s="50" t="s">
        <v>25</v>
      </c>
      <c r="B115" s="40" t="s">
        <v>63</v>
      </c>
      <c r="C115" s="53">
        <v>4.1999999999999997E-3</v>
      </c>
      <c r="D115" s="39" t="s">
        <v>14</v>
      </c>
      <c r="E115" s="24"/>
      <c r="F115" s="25">
        <v>3000000</v>
      </c>
      <c r="G115" s="26">
        <v>2658.08</v>
      </c>
    </row>
    <row r="116" spans="1:7" x14ac:dyDescent="0.25">
      <c r="A116" s="50" t="s">
        <v>25</v>
      </c>
      <c r="B116" s="40" t="s">
        <v>34</v>
      </c>
      <c r="C116" s="53">
        <v>2.5000000000000001E-3</v>
      </c>
      <c r="D116" s="39" t="s">
        <v>14</v>
      </c>
      <c r="E116" s="24"/>
      <c r="F116" s="25">
        <v>2500000</v>
      </c>
      <c r="G116" s="26">
        <v>1198.6300000000001</v>
      </c>
    </row>
    <row r="117" spans="1:7" x14ac:dyDescent="0.25">
      <c r="A117" s="50" t="s">
        <v>25</v>
      </c>
      <c r="B117" s="40" t="s">
        <v>34</v>
      </c>
      <c r="C117" s="53">
        <v>2.5000000000000001E-3</v>
      </c>
      <c r="D117" s="39" t="s">
        <v>14</v>
      </c>
      <c r="E117" s="24"/>
      <c r="F117" s="25">
        <v>1000000</v>
      </c>
      <c r="G117" s="26">
        <v>390.41</v>
      </c>
    </row>
    <row r="118" spans="1:7" x14ac:dyDescent="0.25">
      <c r="A118" s="50" t="s">
        <v>25</v>
      </c>
      <c r="B118" s="40" t="s">
        <v>18</v>
      </c>
      <c r="C118" s="53">
        <v>4.7000000000000002E-3</v>
      </c>
      <c r="D118" s="39" t="s">
        <v>14</v>
      </c>
      <c r="E118" s="24"/>
      <c r="F118" s="25">
        <v>2000000</v>
      </c>
      <c r="G118" s="26">
        <v>1261.92</v>
      </c>
    </row>
    <row r="119" spans="1:7" x14ac:dyDescent="0.25">
      <c r="A119" s="50"/>
      <c r="B119" s="40"/>
      <c r="C119" s="53"/>
      <c r="D119" s="39"/>
      <c r="E119" s="24"/>
      <c r="F119" s="25"/>
      <c r="G119" s="26"/>
    </row>
    <row r="120" spans="1:7" x14ac:dyDescent="0.25">
      <c r="A120" s="76" t="s">
        <v>77</v>
      </c>
      <c r="B120" s="40"/>
      <c r="C120" s="53"/>
      <c r="D120" s="39"/>
      <c r="E120" s="24"/>
      <c r="F120" s="25"/>
      <c r="G120" s="26"/>
    </row>
    <row r="121" spans="1:7" x14ac:dyDescent="0.25">
      <c r="A121" s="52" t="s">
        <v>47</v>
      </c>
      <c r="B121" s="40"/>
      <c r="C121" s="53"/>
      <c r="D121" s="39"/>
      <c r="E121" s="24"/>
      <c r="F121" s="25"/>
      <c r="G121" s="26"/>
    </row>
    <row r="122" spans="1:7" x14ac:dyDescent="0.25">
      <c r="A122" s="50" t="s">
        <v>76</v>
      </c>
      <c r="B122" s="40" t="s">
        <v>34</v>
      </c>
      <c r="C122" s="53">
        <v>2.5000000000000001E-3</v>
      </c>
      <c r="D122" s="39" t="s">
        <v>14</v>
      </c>
      <c r="E122" s="24">
        <v>10000000</v>
      </c>
      <c r="F122" s="25"/>
      <c r="G122" s="26"/>
    </row>
    <row r="123" spans="1:7" x14ac:dyDescent="0.25">
      <c r="A123" s="50" t="s">
        <v>31</v>
      </c>
      <c r="B123" s="40" t="s">
        <v>18</v>
      </c>
      <c r="C123" s="53">
        <v>5.7999999999999996E-3</v>
      </c>
      <c r="D123" s="39" t="s">
        <v>14</v>
      </c>
      <c r="E123" s="24">
        <v>2500000</v>
      </c>
      <c r="F123" s="25"/>
      <c r="G123" s="26"/>
    </row>
    <row r="124" spans="1:7" x14ac:dyDescent="0.25">
      <c r="A124" s="50" t="s">
        <v>32</v>
      </c>
      <c r="B124" s="40" t="s">
        <v>63</v>
      </c>
      <c r="C124" s="53">
        <v>5.3E-3</v>
      </c>
      <c r="D124" s="39" t="s">
        <v>14</v>
      </c>
      <c r="E124" s="24">
        <v>3000000</v>
      </c>
      <c r="F124" s="25"/>
      <c r="G124" s="26"/>
    </row>
    <row r="125" spans="1:7" x14ac:dyDescent="0.25">
      <c r="A125" s="50" t="s">
        <v>32</v>
      </c>
      <c r="B125" s="40" t="s">
        <v>34</v>
      </c>
      <c r="C125" s="53">
        <v>2.5000000000000001E-3</v>
      </c>
      <c r="D125" s="39" t="s">
        <v>14</v>
      </c>
      <c r="E125" s="24">
        <v>1500000</v>
      </c>
      <c r="F125" s="25"/>
      <c r="G125" s="26"/>
    </row>
    <row r="126" spans="1:7" x14ac:dyDescent="0.25">
      <c r="A126" s="50" t="s">
        <v>30</v>
      </c>
      <c r="B126" s="40" t="s">
        <v>52</v>
      </c>
      <c r="C126" s="53">
        <v>3.0000000000000001E-3</v>
      </c>
      <c r="D126" s="39" t="s">
        <v>14</v>
      </c>
      <c r="E126" s="24">
        <v>1500000</v>
      </c>
      <c r="F126" s="25"/>
      <c r="G126" s="26"/>
    </row>
    <row r="127" spans="1:7" x14ac:dyDescent="0.25">
      <c r="A127" s="50" t="s">
        <v>30</v>
      </c>
      <c r="B127" s="40" t="s">
        <v>34</v>
      </c>
      <c r="C127" s="53">
        <v>2.5000000000000001E-3</v>
      </c>
      <c r="D127" s="39" t="s">
        <v>14</v>
      </c>
      <c r="E127" s="24">
        <v>3000000</v>
      </c>
      <c r="F127" s="25"/>
      <c r="G127" s="26"/>
    </row>
    <row r="128" spans="1:7" x14ac:dyDescent="0.25">
      <c r="A128" s="50" t="s">
        <v>30</v>
      </c>
      <c r="B128" s="40" t="s">
        <v>34</v>
      </c>
      <c r="C128" s="53">
        <v>2.5000000000000001E-3</v>
      </c>
      <c r="D128" s="39" t="s">
        <v>14</v>
      </c>
      <c r="E128" s="24">
        <v>1000000</v>
      </c>
      <c r="F128" s="25"/>
      <c r="G128" s="26"/>
    </row>
    <row r="129" spans="1:7" x14ac:dyDescent="0.25">
      <c r="A129" s="50" t="s">
        <v>30</v>
      </c>
      <c r="B129" s="40" t="s">
        <v>34</v>
      </c>
      <c r="C129" s="53">
        <v>2.5000000000000001E-3</v>
      </c>
      <c r="D129" s="39" t="s">
        <v>14</v>
      </c>
      <c r="E129" s="24">
        <v>2000000</v>
      </c>
      <c r="F129" s="25"/>
      <c r="G129" s="26"/>
    </row>
    <row r="130" spans="1:7" x14ac:dyDescent="0.25">
      <c r="A130" s="50" t="s">
        <v>30</v>
      </c>
      <c r="B130" s="40" t="s">
        <v>34</v>
      </c>
      <c r="C130" s="53">
        <v>2.5000000000000001E-3</v>
      </c>
      <c r="D130" s="39" t="s">
        <v>14</v>
      </c>
      <c r="E130" s="24">
        <v>1000000</v>
      </c>
      <c r="F130" s="25"/>
      <c r="G130" s="26"/>
    </row>
    <row r="131" spans="1:7" x14ac:dyDescent="0.25">
      <c r="A131" s="50" t="s">
        <v>30</v>
      </c>
      <c r="B131" s="40" t="s">
        <v>34</v>
      </c>
      <c r="C131" s="53">
        <v>2.5000000000000001E-3</v>
      </c>
      <c r="D131" s="39" t="s">
        <v>14</v>
      </c>
      <c r="E131" s="24">
        <v>1000000</v>
      </c>
      <c r="F131" s="25"/>
      <c r="G131" s="26"/>
    </row>
    <row r="132" spans="1:7" x14ac:dyDescent="0.25">
      <c r="A132" s="50" t="s">
        <v>30</v>
      </c>
      <c r="B132" s="40" t="s">
        <v>34</v>
      </c>
      <c r="C132" s="53">
        <v>2.5000000000000001E-3</v>
      </c>
      <c r="D132" s="39" t="s">
        <v>14</v>
      </c>
      <c r="E132" s="24">
        <v>1000000</v>
      </c>
      <c r="F132" s="25"/>
      <c r="G132" s="26"/>
    </row>
    <row r="133" spans="1:7" x14ac:dyDescent="0.25">
      <c r="A133" s="50" t="s">
        <v>54</v>
      </c>
      <c r="B133" s="40" t="s">
        <v>74</v>
      </c>
      <c r="C133" s="53">
        <v>2.8999999999999998E-3</v>
      </c>
      <c r="D133" s="39" t="s">
        <v>14</v>
      </c>
      <c r="E133" s="24">
        <v>1000000</v>
      </c>
      <c r="F133" s="25"/>
      <c r="G133" s="26"/>
    </row>
    <row r="134" spans="1:7" x14ac:dyDescent="0.25">
      <c r="A134" s="50" t="s">
        <v>54</v>
      </c>
      <c r="B134" s="40" t="s">
        <v>34</v>
      </c>
      <c r="C134" s="53">
        <v>2.5000000000000001E-3</v>
      </c>
      <c r="D134" s="39" t="s">
        <v>14</v>
      </c>
      <c r="E134" s="24">
        <v>1000000</v>
      </c>
      <c r="F134" s="25"/>
      <c r="G134" s="26"/>
    </row>
    <row r="135" spans="1:7" x14ac:dyDescent="0.25">
      <c r="A135" s="50" t="s">
        <v>26</v>
      </c>
      <c r="B135" s="40" t="s">
        <v>49</v>
      </c>
      <c r="C135" s="53">
        <v>1.12E-2</v>
      </c>
      <c r="D135" s="39" t="s">
        <v>14</v>
      </c>
      <c r="E135" s="24">
        <v>3000000</v>
      </c>
      <c r="F135" s="25"/>
      <c r="G135" s="26"/>
    </row>
    <row r="136" spans="1:7" x14ac:dyDescent="0.25">
      <c r="A136" s="50" t="s">
        <v>73</v>
      </c>
      <c r="B136" s="40" t="s">
        <v>34</v>
      </c>
      <c r="C136" s="53">
        <v>2.5000000000000001E-3</v>
      </c>
      <c r="D136" s="39" t="s">
        <v>14</v>
      </c>
      <c r="E136" s="24">
        <v>2500000</v>
      </c>
      <c r="F136" s="25"/>
      <c r="G136" s="26"/>
    </row>
    <row r="137" spans="1:7" x14ac:dyDescent="0.25">
      <c r="A137" s="50" t="s">
        <v>39</v>
      </c>
      <c r="B137" s="40" t="s">
        <v>20</v>
      </c>
      <c r="C137" s="53">
        <v>2.8999999999999998E-3</v>
      </c>
      <c r="D137" s="39" t="s">
        <v>14</v>
      </c>
      <c r="E137" s="24">
        <v>2000000</v>
      </c>
      <c r="F137" s="25"/>
      <c r="G137" s="26"/>
    </row>
    <row r="138" spans="1:7" x14ac:dyDescent="0.25">
      <c r="A138" s="50" t="s">
        <v>39</v>
      </c>
      <c r="B138" s="40" t="s">
        <v>78</v>
      </c>
      <c r="C138" s="53">
        <v>2.8E-3</v>
      </c>
      <c r="D138" s="39" t="s">
        <v>14</v>
      </c>
      <c r="E138" s="24">
        <v>1000000</v>
      </c>
      <c r="F138" s="25"/>
      <c r="G138" s="26"/>
    </row>
    <row r="139" spans="1:7" x14ac:dyDescent="0.25">
      <c r="A139" s="50" t="s">
        <v>25</v>
      </c>
      <c r="B139" s="40" t="s">
        <v>20</v>
      </c>
      <c r="C139" s="53">
        <v>2.8999999999999998E-3</v>
      </c>
      <c r="D139" s="39" t="s">
        <v>14</v>
      </c>
      <c r="E139" s="24">
        <v>1000000</v>
      </c>
      <c r="F139" s="25"/>
      <c r="G139" s="26"/>
    </row>
    <row r="140" spans="1:7" x14ac:dyDescent="0.25">
      <c r="A140" s="50" t="s">
        <v>25</v>
      </c>
      <c r="B140" s="40" t="s">
        <v>33</v>
      </c>
      <c r="C140" s="53">
        <v>2.8E-3</v>
      </c>
      <c r="D140" s="39" t="s">
        <v>14</v>
      </c>
      <c r="E140" s="24">
        <v>3000000</v>
      </c>
      <c r="F140" s="25"/>
      <c r="G140" s="26"/>
    </row>
    <row r="141" spans="1:7" x14ac:dyDescent="0.25">
      <c r="A141" s="50" t="s">
        <v>25</v>
      </c>
      <c r="B141" s="40" t="s">
        <v>78</v>
      </c>
      <c r="C141" s="53">
        <v>3.3E-3</v>
      </c>
      <c r="D141" s="39" t="s">
        <v>14</v>
      </c>
      <c r="E141" s="24">
        <v>1000000</v>
      </c>
      <c r="F141" s="25"/>
      <c r="G141" s="26"/>
    </row>
    <row r="142" spans="1:7" x14ac:dyDescent="0.25">
      <c r="A142" s="50"/>
      <c r="B142" s="40"/>
      <c r="C142" s="53"/>
      <c r="D142" s="39"/>
      <c r="E142" s="24"/>
      <c r="F142" s="25"/>
      <c r="G142" s="26"/>
    </row>
    <row r="143" spans="1:7" x14ac:dyDescent="0.25">
      <c r="A143" s="52" t="s">
        <v>79</v>
      </c>
      <c r="B143" s="40"/>
      <c r="C143" s="53"/>
      <c r="D143" s="39"/>
      <c r="E143" s="24"/>
      <c r="F143" s="25"/>
      <c r="G143" s="26"/>
    </row>
    <row r="144" spans="1:7" x14ac:dyDescent="0.25">
      <c r="A144" s="36" t="s">
        <v>36</v>
      </c>
      <c r="B144" s="40" t="s">
        <v>34</v>
      </c>
      <c r="C144" s="53">
        <v>2.5000000000000001E-3</v>
      </c>
      <c r="D144" s="39" t="s">
        <v>14</v>
      </c>
      <c r="E144" s="24"/>
      <c r="F144" s="25">
        <v>1000000</v>
      </c>
      <c r="G144" s="26">
        <v>349.32</v>
      </c>
    </row>
    <row r="145" spans="1:7" x14ac:dyDescent="0.25">
      <c r="A145" s="36" t="s">
        <v>30</v>
      </c>
      <c r="B145" s="40" t="s">
        <v>34</v>
      </c>
      <c r="C145" s="53">
        <v>2.5000000000000001E-3</v>
      </c>
      <c r="D145" s="39" t="s">
        <v>14</v>
      </c>
      <c r="E145" s="24"/>
      <c r="F145" s="25">
        <v>10000000</v>
      </c>
      <c r="G145" s="26">
        <v>479.45</v>
      </c>
    </row>
    <row r="146" spans="1:7" x14ac:dyDescent="0.25">
      <c r="A146" s="36" t="s">
        <v>54</v>
      </c>
      <c r="B146" s="40" t="s">
        <v>34</v>
      </c>
      <c r="C146" s="53">
        <v>2.5000000000000001E-3</v>
      </c>
      <c r="D146" s="39" t="s">
        <v>14</v>
      </c>
      <c r="E146" s="24"/>
      <c r="F146" s="25">
        <v>1000000</v>
      </c>
      <c r="G146" s="26">
        <v>178.08</v>
      </c>
    </row>
    <row r="147" spans="1:7" x14ac:dyDescent="0.25">
      <c r="A147" s="36" t="s">
        <v>26</v>
      </c>
      <c r="B147" s="40" t="s">
        <v>49</v>
      </c>
      <c r="C147" s="53">
        <v>1.35E-2</v>
      </c>
      <c r="D147" s="39" t="s">
        <v>14</v>
      </c>
      <c r="E147" s="24"/>
      <c r="F147" s="25">
        <v>3000000</v>
      </c>
      <c r="G147" s="26">
        <v>20083.560000000001</v>
      </c>
    </row>
    <row r="148" spans="1:7" x14ac:dyDescent="0.25">
      <c r="A148" s="36" t="s">
        <v>73</v>
      </c>
      <c r="B148" s="40" t="s">
        <v>67</v>
      </c>
      <c r="C148" s="53">
        <v>3.0999999999999999E-3</v>
      </c>
      <c r="D148" s="39" t="s">
        <v>14</v>
      </c>
      <c r="E148" s="24"/>
      <c r="F148" s="25">
        <v>2000000</v>
      </c>
      <c r="G148" s="26">
        <v>254.79</v>
      </c>
    </row>
    <row r="149" spans="1:7" x14ac:dyDescent="0.25">
      <c r="A149" s="36" t="s">
        <v>21</v>
      </c>
      <c r="B149" s="40" t="s">
        <v>20</v>
      </c>
      <c r="C149" s="53">
        <v>3.8E-3</v>
      </c>
      <c r="D149" s="39" t="s">
        <v>14</v>
      </c>
      <c r="E149" s="24"/>
      <c r="F149" s="25">
        <v>2000000</v>
      </c>
      <c r="G149" s="26">
        <v>1894.79</v>
      </c>
    </row>
    <row r="150" spans="1:7" x14ac:dyDescent="0.25">
      <c r="A150" s="36" t="s">
        <v>21</v>
      </c>
      <c r="B150" s="40" t="s">
        <v>34</v>
      </c>
      <c r="C150" s="53">
        <v>2.5000000000000001E-3</v>
      </c>
      <c r="D150" s="39" t="s">
        <v>14</v>
      </c>
      <c r="E150" s="24"/>
      <c r="F150" s="25">
        <v>1000000</v>
      </c>
      <c r="G150" s="26">
        <v>75.34</v>
      </c>
    </row>
    <row r="151" spans="1:7" x14ac:dyDescent="0.25">
      <c r="A151" s="36" t="s">
        <v>57</v>
      </c>
      <c r="B151" s="40" t="s">
        <v>52</v>
      </c>
      <c r="C151" s="53">
        <v>3.0000000000000001E-3</v>
      </c>
      <c r="D151" s="39" t="s">
        <v>14</v>
      </c>
      <c r="E151" s="24"/>
      <c r="F151" s="25">
        <v>1500000</v>
      </c>
      <c r="G151" s="26">
        <v>641.1</v>
      </c>
    </row>
    <row r="152" spans="1:7" x14ac:dyDescent="0.25">
      <c r="A152" s="36" t="s">
        <v>25</v>
      </c>
      <c r="B152" s="40" t="s">
        <v>20</v>
      </c>
      <c r="C152" s="53">
        <v>3.8E-3</v>
      </c>
      <c r="D152" s="39" t="s">
        <v>14</v>
      </c>
      <c r="E152" s="24"/>
      <c r="F152" s="25">
        <v>1000000</v>
      </c>
      <c r="G152" s="26">
        <v>1061.92</v>
      </c>
    </row>
    <row r="153" spans="1:7" x14ac:dyDescent="0.25">
      <c r="A153" s="36" t="s">
        <v>25</v>
      </c>
      <c r="B153" s="40" t="s">
        <v>33</v>
      </c>
      <c r="C153" s="53">
        <v>3.7000000000000002E-3</v>
      </c>
      <c r="D153" s="39" t="s">
        <v>14</v>
      </c>
      <c r="E153" s="24"/>
      <c r="F153" s="25">
        <v>3000000</v>
      </c>
      <c r="G153" s="26">
        <v>2645.75</v>
      </c>
    </row>
    <row r="154" spans="1:7" x14ac:dyDescent="0.25">
      <c r="A154" s="36" t="s">
        <v>25</v>
      </c>
      <c r="B154" s="40" t="s">
        <v>34</v>
      </c>
      <c r="C154" s="53">
        <v>2.5000000000000001E-3</v>
      </c>
      <c r="D154" s="39" t="s">
        <v>14</v>
      </c>
      <c r="E154" s="24"/>
      <c r="F154" s="25">
        <v>2500000</v>
      </c>
      <c r="G154" s="26">
        <v>1352.74</v>
      </c>
    </row>
    <row r="155" spans="1:7" x14ac:dyDescent="0.25">
      <c r="A155" s="36" t="s">
        <v>25</v>
      </c>
      <c r="B155" s="40" t="s">
        <v>34</v>
      </c>
      <c r="C155" s="53">
        <v>2.5000000000000001E-3</v>
      </c>
      <c r="D155" s="39" t="s">
        <v>14</v>
      </c>
      <c r="E155" s="24"/>
      <c r="F155" s="25">
        <v>3000000</v>
      </c>
      <c r="G155" s="26">
        <v>452.05</v>
      </c>
    </row>
    <row r="156" spans="1:7" x14ac:dyDescent="0.25">
      <c r="A156" s="52"/>
      <c r="B156" s="40"/>
      <c r="C156" s="53"/>
      <c r="D156" s="39"/>
      <c r="E156" s="24"/>
      <c r="F156" s="25"/>
      <c r="G156" s="26"/>
    </row>
    <row r="157" spans="1:7" x14ac:dyDescent="0.25">
      <c r="A157" s="76" t="s">
        <v>80</v>
      </c>
      <c r="B157" s="40"/>
      <c r="C157" s="53"/>
      <c r="D157" s="39"/>
      <c r="E157" s="24"/>
      <c r="F157" s="25"/>
      <c r="G157" s="26"/>
    </row>
    <row r="158" spans="1:7" x14ac:dyDescent="0.25">
      <c r="A158" s="46" t="s">
        <v>47</v>
      </c>
      <c r="B158" s="40"/>
      <c r="C158" s="53"/>
      <c r="D158" s="39"/>
      <c r="E158" s="24"/>
      <c r="F158" s="25"/>
      <c r="G158" s="26"/>
    </row>
    <row r="159" spans="1:7" x14ac:dyDescent="0.25">
      <c r="A159" s="36" t="s">
        <v>43</v>
      </c>
      <c r="B159" s="23" t="s">
        <v>53</v>
      </c>
      <c r="C159" s="53">
        <v>2.8999999999999998E-3</v>
      </c>
      <c r="D159" s="27" t="s">
        <v>14</v>
      </c>
      <c r="E159" s="24">
        <v>1000000</v>
      </c>
      <c r="F159" s="25"/>
      <c r="G159" s="26"/>
    </row>
    <row r="160" spans="1:7" x14ac:dyDescent="0.25">
      <c r="A160" s="36" t="s">
        <v>43</v>
      </c>
      <c r="B160" s="40" t="s">
        <v>34</v>
      </c>
      <c r="C160" s="53">
        <v>2.5000000000000001E-3</v>
      </c>
      <c r="D160" s="27" t="s">
        <v>14</v>
      </c>
      <c r="E160" s="24">
        <v>1000000</v>
      </c>
      <c r="F160" s="25"/>
      <c r="G160" s="26"/>
    </row>
    <row r="161" spans="1:7" x14ac:dyDescent="0.25">
      <c r="A161" s="36" t="s">
        <v>43</v>
      </c>
      <c r="B161" s="23" t="s">
        <v>34</v>
      </c>
      <c r="C161" s="53">
        <v>2.5000000000000001E-3</v>
      </c>
      <c r="D161" s="27" t="s">
        <v>14</v>
      </c>
      <c r="E161" s="24">
        <v>6000000</v>
      </c>
      <c r="F161" s="25"/>
      <c r="G161" s="26"/>
    </row>
    <row r="162" spans="1:7" x14ac:dyDescent="0.25">
      <c r="A162" s="36" t="s">
        <v>54</v>
      </c>
      <c r="B162" s="23" t="s">
        <v>34</v>
      </c>
      <c r="C162" s="53">
        <v>2.5000000000000001E-3</v>
      </c>
      <c r="D162" s="27" t="s">
        <v>14</v>
      </c>
      <c r="E162" s="24">
        <v>1000000</v>
      </c>
      <c r="F162" s="25"/>
      <c r="G162" s="26"/>
    </row>
    <row r="163" spans="1:7" x14ac:dyDescent="0.25">
      <c r="A163" s="36" t="s">
        <v>54</v>
      </c>
      <c r="B163" s="23" t="s">
        <v>34</v>
      </c>
      <c r="C163" s="53">
        <v>2.5000000000000001E-3</v>
      </c>
      <c r="D163" s="27" t="s">
        <v>14</v>
      </c>
      <c r="E163" s="24">
        <v>2000000</v>
      </c>
      <c r="F163" s="25"/>
      <c r="G163" s="26"/>
    </row>
    <row r="164" spans="1:7" x14ac:dyDescent="0.25">
      <c r="A164" s="36" t="s">
        <v>27</v>
      </c>
      <c r="B164" s="23" t="s">
        <v>34</v>
      </c>
      <c r="C164" s="53">
        <v>2.5000000000000001E-3</v>
      </c>
      <c r="D164" s="27" t="s">
        <v>14</v>
      </c>
      <c r="E164" s="24">
        <v>2500000</v>
      </c>
      <c r="F164" s="25"/>
      <c r="G164" s="26"/>
    </row>
    <row r="165" spans="1:7" x14ac:dyDescent="0.25">
      <c r="A165" s="36" t="s">
        <v>56</v>
      </c>
      <c r="B165" s="23" t="s">
        <v>34</v>
      </c>
      <c r="C165" s="53">
        <v>2.5000000000000001E-3</v>
      </c>
      <c r="D165" s="27" t="s">
        <v>14</v>
      </c>
      <c r="E165" s="24">
        <v>1000000</v>
      </c>
      <c r="F165" s="25"/>
      <c r="G165" s="26"/>
    </row>
    <row r="166" spans="1:7" x14ac:dyDescent="0.25">
      <c r="A166" s="36" t="s">
        <v>81</v>
      </c>
      <c r="B166" s="23" t="s">
        <v>74</v>
      </c>
      <c r="C166" s="53">
        <v>3.0000000000000001E-3</v>
      </c>
      <c r="D166" s="27" t="s">
        <v>14</v>
      </c>
      <c r="E166" s="24">
        <v>2000000</v>
      </c>
      <c r="F166" s="25"/>
      <c r="G166" s="26"/>
    </row>
    <row r="167" spans="1:7" x14ac:dyDescent="0.25">
      <c r="A167" s="36" t="s">
        <v>81</v>
      </c>
      <c r="B167" s="23" t="s">
        <v>34</v>
      </c>
      <c r="C167" s="53">
        <v>2.5000000000000001E-3</v>
      </c>
      <c r="D167" s="27" t="s">
        <v>14</v>
      </c>
      <c r="E167" s="24">
        <v>3000000</v>
      </c>
      <c r="F167" s="25"/>
      <c r="G167" s="26"/>
    </row>
    <row r="168" spans="1:7" x14ac:dyDescent="0.25">
      <c r="A168" s="36" t="s">
        <v>81</v>
      </c>
      <c r="B168" s="23" t="s">
        <v>34</v>
      </c>
      <c r="C168" s="53">
        <v>2.5000000000000001E-3</v>
      </c>
      <c r="D168" s="27" t="s">
        <v>14</v>
      </c>
      <c r="E168" s="24">
        <v>3000000</v>
      </c>
      <c r="F168" s="25"/>
      <c r="G168" s="26"/>
    </row>
    <row r="169" spans="1:7" x14ac:dyDescent="0.25">
      <c r="A169" s="36" t="s">
        <v>57</v>
      </c>
      <c r="B169" s="23" t="s">
        <v>37</v>
      </c>
      <c r="C169" s="53">
        <v>3.2000000000000002E-3</v>
      </c>
      <c r="D169" s="27" t="s">
        <v>14</v>
      </c>
      <c r="E169" s="24">
        <v>1000000</v>
      </c>
      <c r="F169" s="25"/>
      <c r="G169" s="26"/>
    </row>
    <row r="170" spans="1:7" x14ac:dyDescent="0.25">
      <c r="A170" s="36" t="s">
        <v>57</v>
      </c>
      <c r="B170" s="23" t="s">
        <v>37</v>
      </c>
      <c r="C170" s="53">
        <v>3.2000000000000002E-3</v>
      </c>
      <c r="D170" s="27" t="s">
        <v>14</v>
      </c>
      <c r="E170" s="24">
        <v>1000000</v>
      </c>
      <c r="F170" s="25"/>
      <c r="G170" s="26"/>
    </row>
    <row r="171" spans="1:7" x14ac:dyDescent="0.25">
      <c r="A171" s="36" t="s">
        <v>57</v>
      </c>
      <c r="B171" s="23" t="s">
        <v>37</v>
      </c>
      <c r="C171" s="53">
        <v>3.2000000000000002E-3</v>
      </c>
      <c r="D171" s="27" t="s">
        <v>14</v>
      </c>
      <c r="E171" s="24">
        <v>1000000</v>
      </c>
      <c r="F171" s="25"/>
      <c r="G171" s="26"/>
    </row>
    <row r="172" spans="1:7" x14ac:dyDescent="0.25">
      <c r="A172" s="52"/>
      <c r="B172" s="40"/>
      <c r="C172" s="53"/>
      <c r="D172" s="39"/>
      <c r="E172" s="24"/>
      <c r="F172" s="25"/>
      <c r="G172" s="26"/>
    </row>
    <row r="173" spans="1:7" x14ac:dyDescent="0.25">
      <c r="A173" s="46" t="s">
        <v>48</v>
      </c>
      <c r="B173" s="40"/>
      <c r="C173" s="53"/>
      <c r="D173" s="39"/>
      <c r="E173" s="24"/>
      <c r="F173" s="25"/>
      <c r="G173" s="26"/>
    </row>
    <row r="174" spans="1:7" x14ac:dyDescent="0.25">
      <c r="A174" s="36" t="s">
        <v>83</v>
      </c>
      <c r="B174" s="23" t="s">
        <v>34</v>
      </c>
      <c r="C174" s="53">
        <v>2.5000000000000001E-3</v>
      </c>
      <c r="D174" s="27" t="s">
        <v>14</v>
      </c>
      <c r="E174" s="24"/>
      <c r="F174" s="25">
        <v>1000000</v>
      </c>
      <c r="G174" s="26">
        <v>328.77</v>
      </c>
    </row>
    <row r="175" spans="1:7" x14ac:dyDescent="0.25">
      <c r="A175" s="36" t="s">
        <v>50</v>
      </c>
      <c r="B175" s="23" t="s">
        <v>34</v>
      </c>
      <c r="C175" s="53">
        <v>2.5000000000000001E-3</v>
      </c>
      <c r="D175" s="27" t="s">
        <v>14</v>
      </c>
      <c r="E175" s="24"/>
      <c r="F175" s="25">
        <v>1000000</v>
      </c>
      <c r="G175" s="26">
        <v>369.86</v>
      </c>
    </row>
    <row r="176" spans="1:7" x14ac:dyDescent="0.25">
      <c r="A176" s="36" t="s">
        <v>54</v>
      </c>
      <c r="B176" s="23" t="s">
        <v>34</v>
      </c>
      <c r="C176" s="53">
        <v>2.5000000000000001E-3</v>
      </c>
      <c r="D176" s="27" t="s">
        <v>14</v>
      </c>
      <c r="E176" s="24"/>
      <c r="F176" s="25">
        <v>2500000</v>
      </c>
      <c r="G176" s="26">
        <v>479.45</v>
      </c>
    </row>
    <row r="177" spans="1:7" x14ac:dyDescent="0.25">
      <c r="A177" s="36" t="s">
        <v>46</v>
      </c>
      <c r="B177" s="23" t="s">
        <v>34</v>
      </c>
      <c r="C177" s="53">
        <v>2.5000000000000001E-3</v>
      </c>
      <c r="D177" s="27" t="s">
        <v>14</v>
      </c>
      <c r="E177" s="24"/>
      <c r="F177" s="25">
        <v>1000000</v>
      </c>
      <c r="G177" s="26">
        <v>417.81</v>
      </c>
    </row>
    <row r="178" spans="1:7" x14ac:dyDescent="0.25">
      <c r="A178" s="36" t="s">
        <v>21</v>
      </c>
      <c r="B178" s="23" t="s">
        <v>74</v>
      </c>
      <c r="C178" s="53">
        <v>3.0000000000000001E-3</v>
      </c>
      <c r="D178" s="27" t="s">
        <v>14</v>
      </c>
      <c r="E178" s="24"/>
      <c r="F178" s="25">
        <v>2000000</v>
      </c>
      <c r="G178" s="26">
        <v>1052.05</v>
      </c>
    </row>
    <row r="179" spans="1:7" x14ac:dyDescent="0.25">
      <c r="A179" s="36" t="s">
        <v>41</v>
      </c>
      <c r="B179" s="23" t="s">
        <v>34</v>
      </c>
      <c r="C179" s="53">
        <v>2.5000000000000001E-3</v>
      </c>
      <c r="D179" s="27" t="s">
        <v>14</v>
      </c>
      <c r="E179" s="24"/>
      <c r="F179" s="25">
        <v>1500000</v>
      </c>
      <c r="G179" s="26">
        <v>493.15</v>
      </c>
    </row>
    <row r="180" spans="1:7" x14ac:dyDescent="0.25">
      <c r="A180" s="36" t="s">
        <v>81</v>
      </c>
      <c r="B180" s="23" t="s">
        <v>34</v>
      </c>
      <c r="C180" s="53">
        <v>2.5000000000000001E-3</v>
      </c>
      <c r="D180" s="27" t="s">
        <v>14</v>
      </c>
      <c r="E180" s="24"/>
      <c r="F180" s="25">
        <v>6000000</v>
      </c>
      <c r="G180" s="26">
        <v>863.01</v>
      </c>
    </row>
    <row r="181" spans="1:7" x14ac:dyDescent="0.25">
      <c r="A181" s="36" t="s">
        <v>81</v>
      </c>
      <c r="B181" s="23" t="s">
        <v>34</v>
      </c>
      <c r="C181" s="53">
        <v>2.5000000000000001E-3</v>
      </c>
      <c r="D181" s="27" t="s">
        <v>14</v>
      </c>
      <c r="E181" s="24"/>
      <c r="F181" s="25">
        <v>2500000</v>
      </c>
      <c r="G181" s="26">
        <v>119.86</v>
      </c>
    </row>
    <row r="182" spans="1:7" x14ac:dyDescent="0.25">
      <c r="A182" s="36" t="s">
        <v>57</v>
      </c>
      <c r="B182" s="23" t="s">
        <v>34</v>
      </c>
      <c r="C182" s="53">
        <v>2.5000000000000001E-3</v>
      </c>
      <c r="D182" s="27" t="s">
        <v>14</v>
      </c>
      <c r="E182" s="24"/>
      <c r="F182" s="25">
        <v>3000000</v>
      </c>
      <c r="G182" s="26">
        <v>20.55</v>
      </c>
    </row>
    <row r="183" spans="1:7" x14ac:dyDescent="0.25">
      <c r="A183" s="36" t="s">
        <v>82</v>
      </c>
      <c r="B183" s="23" t="s">
        <v>72</v>
      </c>
      <c r="C183" s="53">
        <v>3.0000000000000001E-3</v>
      </c>
      <c r="D183" s="27" t="s">
        <v>14</v>
      </c>
      <c r="E183" s="24"/>
      <c r="F183" s="25">
        <v>3000000</v>
      </c>
      <c r="G183" s="26">
        <v>2046.58</v>
      </c>
    </row>
    <row r="184" spans="1:7" x14ac:dyDescent="0.25">
      <c r="A184" s="36" t="s">
        <v>82</v>
      </c>
      <c r="B184" s="23" t="s">
        <v>68</v>
      </c>
      <c r="C184" s="53">
        <v>0.01</v>
      </c>
      <c r="D184" s="27" t="s">
        <v>14</v>
      </c>
      <c r="E184" s="24"/>
      <c r="F184" s="25">
        <v>2000000</v>
      </c>
      <c r="G184" s="26">
        <v>4876.71</v>
      </c>
    </row>
    <row r="185" spans="1:7" x14ac:dyDescent="0.25">
      <c r="A185" s="36" t="s">
        <v>82</v>
      </c>
      <c r="B185" s="23" t="s">
        <v>34</v>
      </c>
      <c r="C185" s="53">
        <v>2.5000000000000001E-3</v>
      </c>
      <c r="D185" s="27" t="s">
        <v>14</v>
      </c>
      <c r="E185" s="24"/>
      <c r="F185" s="25">
        <v>1000000</v>
      </c>
      <c r="G185" s="26">
        <v>520.54999999999995</v>
      </c>
    </row>
    <row r="186" spans="1:7" x14ac:dyDescent="0.25">
      <c r="A186" s="36" t="s">
        <v>82</v>
      </c>
      <c r="B186" s="23" t="s">
        <v>34</v>
      </c>
      <c r="C186" s="53">
        <v>2.5000000000000001E-3</v>
      </c>
      <c r="D186" s="27" t="s">
        <v>14</v>
      </c>
      <c r="E186" s="24"/>
      <c r="F186" s="25">
        <v>2000000</v>
      </c>
      <c r="G186" s="26">
        <v>739.73</v>
      </c>
    </row>
    <row r="187" spans="1:7" x14ac:dyDescent="0.25">
      <c r="A187" s="46"/>
      <c r="B187" s="23"/>
      <c r="C187" s="53"/>
      <c r="D187" s="27"/>
      <c r="E187" s="24"/>
      <c r="F187" s="25"/>
      <c r="G187" s="26"/>
    </row>
    <row r="188" spans="1:7" x14ac:dyDescent="0.25">
      <c r="A188" s="76" t="s">
        <v>84</v>
      </c>
      <c r="B188" s="23"/>
      <c r="C188" s="53"/>
      <c r="D188" s="27"/>
      <c r="E188" s="24"/>
      <c r="F188" s="25"/>
      <c r="G188" s="26"/>
    </row>
    <row r="189" spans="1:7" x14ac:dyDescent="0.25">
      <c r="A189" s="46" t="s">
        <v>47</v>
      </c>
      <c r="B189" s="23"/>
      <c r="C189" s="53"/>
      <c r="D189" s="27"/>
      <c r="E189" s="24"/>
      <c r="F189" s="25"/>
      <c r="G189" s="26"/>
    </row>
    <row r="190" spans="1:7" x14ac:dyDescent="0.25">
      <c r="A190" s="36" t="s">
        <v>36</v>
      </c>
      <c r="B190" s="23" t="s">
        <v>34</v>
      </c>
      <c r="C190" s="53">
        <v>2.5000000000000001E-3</v>
      </c>
      <c r="D190" s="27" t="s">
        <v>14</v>
      </c>
      <c r="E190" s="24">
        <v>3000000</v>
      </c>
      <c r="F190" s="25"/>
      <c r="G190" s="26"/>
    </row>
    <row r="191" spans="1:7" x14ac:dyDescent="0.25">
      <c r="A191" s="36" t="s">
        <v>40</v>
      </c>
      <c r="B191" s="23" t="s">
        <v>85</v>
      </c>
      <c r="C191" s="53">
        <v>3.0000000000000001E-3</v>
      </c>
      <c r="D191" s="27" t="s">
        <v>14</v>
      </c>
      <c r="E191" s="24">
        <v>3000000</v>
      </c>
      <c r="F191" s="25"/>
      <c r="G191" s="26"/>
    </row>
    <row r="192" spans="1:7" x14ac:dyDescent="0.25">
      <c r="A192" s="36" t="s">
        <v>40</v>
      </c>
      <c r="B192" s="23" t="s">
        <v>34</v>
      </c>
      <c r="C192" s="53">
        <v>2.5000000000000001E-3</v>
      </c>
      <c r="D192" s="27" t="s">
        <v>14</v>
      </c>
      <c r="E192" s="24">
        <v>3000000</v>
      </c>
      <c r="F192" s="25"/>
      <c r="G192" s="26"/>
    </row>
    <row r="193" spans="1:7" x14ac:dyDescent="0.25">
      <c r="A193" s="36" t="s">
        <v>32</v>
      </c>
      <c r="B193" s="23" t="s">
        <v>34</v>
      </c>
      <c r="C193" s="53">
        <v>2.5000000000000001E-3</v>
      </c>
      <c r="D193" s="27" t="s">
        <v>14</v>
      </c>
      <c r="E193" s="24">
        <v>4000000</v>
      </c>
      <c r="F193" s="25"/>
      <c r="G193" s="26"/>
    </row>
    <row r="194" spans="1:7" x14ac:dyDescent="0.25">
      <c r="A194" s="36" t="s">
        <v>32</v>
      </c>
      <c r="B194" s="23" t="s">
        <v>34</v>
      </c>
      <c r="C194" s="53">
        <v>2.5000000000000001E-3</v>
      </c>
      <c r="D194" s="27" t="s">
        <v>14</v>
      </c>
      <c r="E194" s="24">
        <v>1500000</v>
      </c>
      <c r="F194" s="25"/>
      <c r="G194" s="26"/>
    </row>
    <row r="195" spans="1:7" x14ac:dyDescent="0.25">
      <c r="A195" s="36" t="s">
        <v>30</v>
      </c>
      <c r="B195" s="23" t="s">
        <v>55</v>
      </c>
      <c r="C195" s="53">
        <v>3.0000000000000001E-3</v>
      </c>
      <c r="D195" s="27" t="s">
        <v>14</v>
      </c>
      <c r="E195" s="24">
        <v>2000000</v>
      </c>
      <c r="F195" s="25"/>
      <c r="G195" s="26"/>
    </row>
    <row r="196" spans="1:7" x14ac:dyDescent="0.25">
      <c r="A196" s="36" t="s">
        <v>26</v>
      </c>
      <c r="B196" s="23" t="s">
        <v>34</v>
      </c>
      <c r="C196" s="53">
        <v>2.5000000000000001E-3</v>
      </c>
      <c r="D196" s="27" t="s">
        <v>14</v>
      </c>
      <c r="E196" s="24">
        <v>1500000</v>
      </c>
      <c r="F196" s="25"/>
      <c r="G196" s="26"/>
    </row>
    <row r="197" spans="1:7" x14ac:dyDescent="0.25">
      <c r="A197" s="36" t="s">
        <v>42</v>
      </c>
      <c r="B197" s="23" t="s">
        <v>34</v>
      </c>
      <c r="C197" s="53">
        <v>2.5000000000000001E-3</v>
      </c>
      <c r="D197" s="27" t="s">
        <v>14</v>
      </c>
      <c r="E197" s="24">
        <v>1000000</v>
      </c>
      <c r="F197" s="25"/>
      <c r="G197" s="26"/>
    </row>
    <row r="198" spans="1:7" x14ac:dyDescent="0.25">
      <c r="A198" s="36" t="s">
        <v>39</v>
      </c>
      <c r="B198" s="23" t="s">
        <v>86</v>
      </c>
      <c r="C198" s="53">
        <v>3.0000000000000001E-3</v>
      </c>
      <c r="D198" s="27" t="s">
        <v>14</v>
      </c>
      <c r="E198" s="24">
        <v>2000000</v>
      </c>
      <c r="F198" s="25"/>
      <c r="G198" s="26"/>
    </row>
    <row r="199" spans="1:7" x14ac:dyDescent="0.25">
      <c r="A199" s="36" t="s">
        <v>38</v>
      </c>
      <c r="B199" s="23" t="s">
        <v>18</v>
      </c>
      <c r="C199" s="53">
        <v>7.3000000000000001E-3</v>
      </c>
      <c r="D199" s="27" t="s">
        <v>14</v>
      </c>
      <c r="E199" s="24">
        <v>2000000</v>
      </c>
      <c r="F199" s="25"/>
      <c r="G199" s="26"/>
    </row>
    <row r="200" spans="1:7" x14ac:dyDescent="0.25">
      <c r="A200" s="36" t="s">
        <v>56</v>
      </c>
      <c r="B200" s="23" t="s">
        <v>18</v>
      </c>
      <c r="C200" s="53">
        <v>7.3000000000000001E-3</v>
      </c>
      <c r="D200" s="27" t="s">
        <v>14</v>
      </c>
      <c r="E200" s="24">
        <v>2000000</v>
      </c>
      <c r="F200" s="25"/>
      <c r="G200" s="26"/>
    </row>
    <row r="201" spans="1:7" x14ac:dyDescent="0.25">
      <c r="A201" s="36" t="s">
        <v>28</v>
      </c>
      <c r="B201" s="23" t="s">
        <v>72</v>
      </c>
      <c r="C201" s="53">
        <v>3.5999999999999999E-3</v>
      </c>
      <c r="D201" s="27" t="s">
        <v>14</v>
      </c>
      <c r="E201" s="24">
        <v>3000000</v>
      </c>
      <c r="F201" s="25"/>
      <c r="G201" s="26"/>
    </row>
    <row r="202" spans="1:7" x14ac:dyDescent="0.25">
      <c r="A202" s="36" t="s">
        <v>28</v>
      </c>
      <c r="B202" s="23" t="s">
        <v>34</v>
      </c>
      <c r="C202" s="53">
        <v>2.5000000000000001E-3</v>
      </c>
      <c r="D202" s="27" t="s">
        <v>14</v>
      </c>
      <c r="E202" s="24">
        <v>2000000</v>
      </c>
      <c r="F202" s="25"/>
      <c r="G202" s="26"/>
    </row>
    <row r="203" spans="1:7" x14ac:dyDescent="0.25">
      <c r="A203" s="36" t="s">
        <v>25</v>
      </c>
      <c r="B203" s="23" t="s">
        <v>74</v>
      </c>
      <c r="C203" s="53">
        <v>3.0000000000000001E-3</v>
      </c>
      <c r="D203" s="27" t="s">
        <v>14</v>
      </c>
      <c r="E203" s="24">
        <v>1000000</v>
      </c>
      <c r="F203" s="25"/>
      <c r="G203" s="26"/>
    </row>
    <row r="204" spans="1:7" x14ac:dyDescent="0.25">
      <c r="A204" s="46"/>
      <c r="B204" s="23"/>
      <c r="C204" s="53"/>
      <c r="D204" s="27"/>
      <c r="E204" s="24"/>
      <c r="F204" s="25"/>
      <c r="G204" s="26"/>
    </row>
    <row r="205" spans="1:7" x14ac:dyDescent="0.25">
      <c r="A205" s="46" t="s">
        <v>48</v>
      </c>
      <c r="B205" s="23"/>
      <c r="C205" s="53"/>
      <c r="D205" s="27"/>
      <c r="E205" s="24"/>
      <c r="F205" s="25"/>
      <c r="G205" s="26"/>
    </row>
    <row r="206" spans="1:7" x14ac:dyDescent="0.25">
      <c r="A206" s="36" t="s">
        <v>36</v>
      </c>
      <c r="B206" s="23" t="s">
        <v>75</v>
      </c>
      <c r="C206" s="53">
        <v>3.0999999999999999E-3</v>
      </c>
      <c r="D206" s="27" t="s">
        <v>14</v>
      </c>
      <c r="E206" s="24"/>
      <c r="F206" s="25">
        <v>2500000</v>
      </c>
      <c r="G206" s="26">
        <v>1528.77</v>
      </c>
    </row>
    <row r="207" spans="1:7" x14ac:dyDescent="0.25">
      <c r="A207" s="36" t="s">
        <v>36</v>
      </c>
      <c r="B207" s="23" t="s">
        <v>34</v>
      </c>
      <c r="C207" s="53">
        <v>2.5000000000000001E-3</v>
      </c>
      <c r="D207" s="27" t="s">
        <v>14</v>
      </c>
      <c r="E207" s="24"/>
      <c r="F207" s="25">
        <v>3000000</v>
      </c>
      <c r="G207" s="26">
        <v>164.38</v>
      </c>
    </row>
    <row r="208" spans="1:7" x14ac:dyDescent="0.25">
      <c r="A208" s="36" t="s">
        <v>32</v>
      </c>
      <c r="B208" s="23" t="s">
        <v>34</v>
      </c>
      <c r="C208" s="53">
        <v>2.5000000000000001E-3</v>
      </c>
      <c r="D208" s="27" t="s">
        <v>14</v>
      </c>
      <c r="E208" s="24"/>
      <c r="F208" s="25">
        <v>3000000</v>
      </c>
      <c r="G208" s="26">
        <v>61.64</v>
      </c>
    </row>
    <row r="209" spans="1:7" x14ac:dyDescent="0.25">
      <c r="A209" s="36" t="s">
        <v>87</v>
      </c>
      <c r="B209" s="23" t="s">
        <v>34</v>
      </c>
      <c r="C209" s="53">
        <v>2.5000000000000001E-3</v>
      </c>
      <c r="D209" s="27" t="s">
        <v>14</v>
      </c>
      <c r="E209" s="24"/>
      <c r="F209" s="25">
        <v>1000000</v>
      </c>
      <c r="G209" s="26">
        <v>458.9</v>
      </c>
    </row>
    <row r="210" spans="1:7" x14ac:dyDescent="0.25">
      <c r="A210" s="36" t="s">
        <v>22</v>
      </c>
      <c r="B210" s="23" t="s">
        <v>18</v>
      </c>
      <c r="C210" s="53">
        <v>5.7999999999999996E-3</v>
      </c>
      <c r="D210" s="27" t="s">
        <v>14</v>
      </c>
      <c r="E210" s="24"/>
      <c r="F210" s="25">
        <v>2500000</v>
      </c>
      <c r="G210" s="26">
        <v>2939.73</v>
      </c>
    </row>
    <row r="211" spans="1:7" x14ac:dyDescent="0.25">
      <c r="A211" s="36" t="s">
        <v>88</v>
      </c>
      <c r="B211" s="23" t="s">
        <v>34</v>
      </c>
      <c r="C211" s="53">
        <v>2.5000000000000001E-3</v>
      </c>
      <c r="D211" s="27" t="s">
        <v>14</v>
      </c>
      <c r="E211" s="24"/>
      <c r="F211" s="25">
        <v>1000000</v>
      </c>
      <c r="G211" s="26">
        <v>506.85</v>
      </c>
    </row>
    <row r="212" spans="1:7" x14ac:dyDescent="0.25">
      <c r="A212" s="36" t="s">
        <v>39</v>
      </c>
      <c r="B212" s="23" t="s">
        <v>53</v>
      </c>
      <c r="C212" s="53">
        <v>2.8999999999999998E-3</v>
      </c>
      <c r="D212" s="27" t="s">
        <v>14</v>
      </c>
      <c r="E212" s="24"/>
      <c r="F212" s="25">
        <v>2000000</v>
      </c>
      <c r="G212" s="26">
        <v>1446.03</v>
      </c>
    </row>
    <row r="213" spans="1:7" x14ac:dyDescent="0.25">
      <c r="A213" s="36" t="s">
        <v>39</v>
      </c>
      <c r="B213" s="23" t="s">
        <v>34</v>
      </c>
      <c r="C213" s="53">
        <v>2.5000000000000001E-3</v>
      </c>
      <c r="D213" s="27" t="s">
        <v>14</v>
      </c>
      <c r="E213" s="24"/>
      <c r="F213" s="25">
        <v>1000000</v>
      </c>
      <c r="G213" s="26">
        <v>6.85</v>
      </c>
    </row>
    <row r="214" spans="1:7" x14ac:dyDescent="0.25">
      <c r="A214" s="36" t="s">
        <v>89</v>
      </c>
      <c r="B214" s="23" t="s">
        <v>34</v>
      </c>
      <c r="C214" s="53">
        <v>2.5000000000000001E-3</v>
      </c>
      <c r="D214" s="27" t="s">
        <v>14</v>
      </c>
      <c r="E214" s="24"/>
      <c r="F214" s="25">
        <v>1000000</v>
      </c>
      <c r="G214" s="26">
        <v>554.79</v>
      </c>
    </row>
    <row r="215" spans="1:7" x14ac:dyDescent="0.25">
      <c r="A215" s="36" t="s">
        <v>28</v>
      </c>
      <c r="B215" s="23" t="s">
        <v>34</v>
      </c>
      <c r="C215" s="53">
        <v>2.5000000000000001E-3</v>
      </c>
      <c r="D215" s="27" t="s">
        <v>14</v>
      </c>
      <c r="E215" s="24"/>
      <c r="F215" s="25">
        <v>4000000</v>
      </c>
      <c r="G215" s="26">
        <v>630.14</v>
      </c>
    </row>
    <row r="216" spans="1:7" x14ac:dyDescent="0.25">
      <c r="A216" s="36" t="s">
        <v>25</v>
      </c>
      <c r="B216" s="23" t="s">
        <v>63</v>
      </c>
      <c r="C216" s="53">
        <v>5.3E-3</v>
      </c>
      <c r="D216" s="27" t="s">
        <v>14</v>
      </c>
      <c r="E216" s="24"/>
      <c r="F216" s="25">
        <v>3000000</v>
      </c>
      <c r="G216" s="26">
        <v>3746.3</v>
      </c>
    </row>
    <row r="217" spans="1:7" x14ac:dyDescent="0.25">
      <c r="A217" s="36" t="s">
        <v>25</v>
      </c>
      <c r="B217" s="23" t="s">
        <v>74</v>
      </c>
      <c r="C217" s="53">
        <v>2.8999999999999998E-3</v>
      </c>
      <c r="D217" s="27" t="s">
        <v>14</v>
      </c>
      <c r="E217" s="24"/>
      <c r="F217" s="25">
        <v>1000000</v>
      </c>
      <c r="G217" s="26">
        <v>635.62</v>
      </c>
    </row>
    <row r="218" spans="1:7" x14ac:dyDescent="0.25">
      <c r="A218" s="36" t="s">
        <v>25</v>
      </c>
      <c r="B218" s="23" t="s">
        <v>34</v>
      </c>
      <c r="C218" s="53">
        <v>2.5000000000000001E-3</v>
      </c>
      <c r="D218" s="27" t="s">
        <v>14</v>
      </c>
      <c r="E218" s="24"/>
      <c r="F218" s="25">
        <v>1000000</v>
      </c>
      <c r="G218" s="26">
        <v>547.95000000000005</v>
      </c>
    </row>
    <row r="219" spans="1:7" x14ac:dyDescent="0.25">
      <c r="A219" s="36" t="s">
        <v>25</v>
      </c>
      <c r="B219" s="23" t="s">
        <v>78</v>
      </c>
      <c r="C219" s="53">
        <v>3.3E-3</v>
      </c>
      <c r="D219" s="27" t="s">
        <v>14</v>
      </c>
      <c r="E219" s="24"/>
      <c r="F219" s="25">
        <v>1000000</v>
      </c>
      <c r="G219" s="26">
        <v>560.54999999999995</v>
      </c>
    </row>
    <row r="220" spans="1:7" x14ac:dyDescent="0.25">
      <c r="A220" s="36" t="s">
        <v>25</v>
      </c>
      <c r="B220" s="23" t="s">
        <v>34</v>
      </c>
      <c r="C220" s="53">
        <v>2.5000000000000001E-3</v>
      </c>
      <c r="D220" s="27" t="s">
        <v>14</v>
      </c>
      <c r="E220" s="24"/>
      <c r="F220" s="25">
        <v>2000000</v>
      </c>
      <c r="G220" s="26">
        <v>13.7</v>
      </c>
    </row>
    <row r="221" spans="1:7" x14ac:dyDescent="0.25">
      <c r="A221" s="46"/>
      <c r="B221" s="23"/>
      <c r="C221" s="53"/>
      <c r="D221" s="27"/>
      <c r="E221" s="24"/>
      <c r="F221" s="25"/>
      <c r="G221" s="26"/>
    </row>
    <row r="222" spans="1:7" x14ac:dyDescent="0.25">
      <c r="A222" s="76" t="s">
        <v>90</v>
      </c>
      <c r="B222" s="23"/>
      <c r="C222" s="53"/>
      <c r="D222" s="27"/>
      <c r="E222" s="24"/>
      <c r="F222" s="25"/>
      <c r="G222" s="26"/>
    </row>
    <row r="223" spans="1:7" x14ac:dyDescent="0.25">
      <c r="A223" s="46" t="s">
        <v>47</v>
      </c>
      <c r="B223" s="23"/>
      <c r="C223" s="53"/>
      <c r="D223" s="27"/>
      <c r="E223" s="24"/>
      <c r="F223" s="25"/>
      <c r="G223" s="26"/>
    </row>
    <row r="224" spans="1:7" x14ac:dyDescent="0.25">
      <c r="A224" s="36" t="s">
        <v>76</v>
      </c>
      <c r="B224" s="23" t="s">
        <v>63</v>
      </c>
      <c r="C224" s="53">
        <v>4.0000000000000001E-3</v>
      </c>
      <c r="D224" s="27" t="s">
        <v>14</v>
      </c>
      <c r="E224" s="24">
        <v>3000000</v>
      </c>
      <c r="F224" s="25"/>
      <c r="G224" s="26"/>
    </row>
    <row r="225" spans="1:7" x14ac:dyDescent="0.25">
      <c r="A225" s="36" t="s">
        <v>31</v>
      </c>
      <c r="B225" s="23" t="s">
        <v>91</v>
      </c>
      <c r="C225" s="53">
        <v>2.5000000000000001E-3</v>
      </c>
      <c r="D225" s="27" t="s">
        <v>14</v>
      </c>
      <c r="E225" s="24">
        <v>2000000</v>
      </c>
      <c r="F225" s="25"/>
      <c r="G225" s="26"/>
    </row>
    <row r="226" spans="1:7" x14ac:dyDescent="0.25">
      <c r="A226" s="36" t="s">
        <v>35</v>
      </c>
      <c r="B226" s="23" t="s">
        <v>86</v>
      </c>
      <c r="C226" s="53">
        <v>3.0000000000000001E-3</v>
      </c>
      <c r="D226" s="27" t="s">
        <v>14</v>
      </c>
      <c r="E226" s="24">
        <v>3000000</v>
      </c>
      <c r="F226" s="25"/>
      <c r="G226" s="26"/>
    </row>
    <row r="227" spans="1:7" x14ac:dyDescent="0.25">
      <c r="A227" s="36" t="s">
        <v>35</v>
      </c>
      <c r="B227" s="23" t="s">
        <v>53</v>
      </c>
      <c r="C227" s="53">
        <v>3.0000000000000001E-3</v>
      </c>
      <c r="D227" s="27" t="s">
        <v>14</v>
      </c>
      <c r="E227" s="24">
        <v>1000000</v>
      </c>
      <c r="F227" s="25"/>
      <c r="G227" s="26"/>
    </row>
    <row r="228" spans="1:7" x14ac:dyDescent="0.25">
      <c r="A228" s="36" t="s">
        <v>30</v>
      </c>
      <c r="B228" s="23" t="s">
        <v>52</v>
      </c>
      <c r="C228" s="53">
        <v>3.0000000000000001E-3</v>
      </c>
      <c r="D228" s="27" t="s">
        <v>14</v>
      </c>
      <c r="E228" s="24">
        <v>3000000</v>
      </c>
      <c r="F228" s="25"/>
      <c r="G228" s="26"/>
    </row>
    <row r="229" spans="1:7" x14ac:dyDescent="0.25">
      <c r="A229" s="36" t="s">
        <v>92</v>
      </c>
      <c r="B229" s="23" t="s">
        <v>91</v>
      </c>
      <c r="C229" s="53">
        <v>2.5000000000000001E-3</v>
      </c>
      <c r="D229" s="27" t="s">
        <v>14</v>
      </c>
      <c r="E229" s="24">
        <v>1000000</v>
      </c>
      <c r="F229" s="25"/>
      <c r="G229" s="26"/>
    </row>
    <row r="230" spans="1:7" x14ac:dyDescent="0.25">
      <c r="A230" s="36" t="s">
        <v>26</v>
      </c>
      <c r="B230" s="23" t="s">
        <v>49</v>
      </c>
      <c r="C230" s="53">
        <v>1.9E-2</v>
      </c>
      <c r="D230" s="27" t="s">
        <v>14</v>
      </c>
      <c r="E230" s="24">
        <v>3000000</v>
      </c>
      <c r="F230" s="25"/>
      <c r="G230" s="26"/>
    </row>
    <row r="231" spans="1:7" x14ac:dyDescent="0.25">
      <c r="A231" s="36" t="s">
        <v>21</v>
      </c>
      <c r="B231" s="23" t="s">
        <v>68</v>
      </c>
      <c r="C231" s="53">
        <v>8.3999999999999995E-3</v>
      </c>
      <c r="D231" s="27" t="s">
        <v>14</v>
      </c>
      <c r="E231" s="24">
        <v>2000000</v>
      </c>
      <c r="F231" s="25"/>
      <c r="G231" s="26"/>
    </row>
    <row r="232" spans="1:7" x14ac:dyDescent="0.25">
      <c r="A232" s="36" t="s">
        <v>38</v>
      </c>
      <c r="B232" s="23" t="s">
        <v>33</v>
      </c>
      <c r="C232" s="53">
        <v>3.5000000000000001E-3</v>
      </c>
      <c r="D232" s="27" t="s">
        <v>14</v>
      </c>
      <c r="E232" s="24">
        <v>2000000</v>
      </c>
      <c r="F232" s="25"/>
      <c r="G232" s="26"/>
    </row>
    <row r="233" spans="1:7" x14ac:dyDescent="0.25">
      <c r="A233" s="36" t="s">
        <v>28</v>
      </c>
      <c r="B233" s="23" t="s">
        <v>20</v>
      </c>
      <c r="C233" s="53">
        <v>5.0000000000000001E-3</v>
      </c>
      <c r="D233" s="27" t="s">
        <v>14</v>
      </c>
      <c r="E233" s="24">
        <v>5000000</v>
      </c>
      <c r="F233" s="25"/>
      <c r="G233" s="26"/>
    </row>
    <row r="234" spans="1:7" x14ac:dyDescent="0.25">
      <c r="A234" s="46"/>
      <c r="B234" s="23"/>
      <c r="C234" s="53"/>
      <c r="D234" s="27"/>
      <c r="E234" s="24"/>
      <c r="F234" s="25"/>
      <c r="G234" s="26"/>
    </row>
    <row r="235" spans="1:7" x14ac:dyDescent="0.25">
      <c r="A235" s="46" t="s">
        <v>79</v>
      </c>
      <c r="B235" s="23"/>
      <c r="C235" s="53"/>
      <c r="D235" s="27"/>
      <c r="E235" s="24"/>
      <c r="F235" s="25"/>
      <c r="G235" s="26"/>
    </row>
    <row r="236" spans="1:7" x14ac:dyDescent="0.25">
      <c r="A236" s="36" t="s">
        <v>43</v>
      </c>
      <c r="B236" s="23" t="s">
        <v>91</v>
      </c>
      <c r="C236" s="53">
        <v>2.5000000000000001E-3</v>
      </c>
      <c r="D236" s="27" t="s">
        <v>14</v>
      </c>
      <c r="E236" s="24"/>
      <c r="F236" s="25">
        <v>1000000</v>
      </c>
      <c r="G236" s="26">
        <v>363.01</v>
      </c>
    </row>
    <row r="237" spans="1:7" x14ac:dyDescent="0.25">
      <c r="A237" s="36" t="s">
        <v>30</v>
      </c>
      <c r="B237" s="23" t="s">
        <v>52</v>
      </c>
      <c r="C237" s="53">
        <v>3.0000000000000001E-3</v>
      </c>
      <c r="D237" s="27" t="s">
        <v>14</v>
      </c>
      <c r="E237" s="24"/>
      <c r="F237" s="25">
        <v>1500000</v>
      </c>
      <c r="G237" s="26">
        <v>1134.25</v>
      </c>
    </row>
    <row r="238" spans="1:7" x14ac:dyDescent="0.25">
      <c r="A238" s="36" t="s">
        <v>30</v>
      </c>
      <c r="B238" s="23" t="s">
        <v>91</v>
      </c>
      <c r="C238" s="53">
        <v>2.5000000000000001E-3</v>
      </c>
      <c r="D238" s="27" t="s">
        <v>14</v>
      </c>
      <c r="E238" s="24"/>
      <c r="F238" s="25">
        <v>2000000</v>
      </c>
      <c r="G238" s="26">
        <v>41.1</v>
      </c>
    </row>
    <row r="239" spans="1:7" x14ac:dyDescent="0.25">
      <c r="A239" s="36" t="s">
        <v>92</v>
      </c>
      <c r="B239" s="23" t="s">
        <v>91</v>
      </c>
      <c r="C239" s="53">
        <v>2.5000000000000001E-3</v>
      </c>
      <c r="D239" s="27" t="s">
        <v>14</v>
      </c>
      <c r="E239" s="24"/>
      <c r="F239" s="25">
        <v>1000000</v>
      </c>
      <c r="G239" s="26">
        <v>465.75</v>
      </c>
    </row>
    <row r="240" spans="1:7" x14ac:dyDescent="0.25">
      <c r="A240" s="36" t="s">
        <v>26</v>
      </c>
      <c r="B240" s="23" t="s">
        <v>49</v>
      </c>
      <c r="C240" s="53">
        <v>1.12E-2</v>
      </c>
      <c r="D240" s="27" t="s">
        <v>14</v>
      </c>
      <c r="E240" s="24"/>
      <c r="F240" s="25">
        <v>3000000</v>
      </c>
      <c r="G240" s="26">
        <v>8469.0400000000009</v>
      </c>
    </row>
    <row r="241" spans="1:7" x14ac:dyDescent="0.25">
      <c r="A241" s="36" t="s">
        <v>21</v>
      </c>
      <c r="B241" s="23" t="s">
        <v>91</v>
      </c>
      <c r="C241" s="53">
        <v>2.5000000000000001E-3</v>
      </c>
      <c r="D241" s="27" t="s">
        <v>14</v>
      </c>
      <c r="E241" s="24"/>
      <c r="F241" s="25">
        <v>2000000</v>
      </c>
      <c r="G241" s="26">
        <v>931.51</v>
      </c>
    </row>
    <row r="242" spans="1:7" x14ac:dyDescent="0.25">
      <c r="A242" s="36" t="s">
        <v>39</v>
      </c>
      <c r="B242" s="23" t="s">
        <v>20</v>
      </c>
      <c r="C242" s="53">
        <v>2.8999999999999998E-3</v>
      </c>
      <c r="D242" s="27" t="s">
        <v>14</v>
      </c>
      <c r="E242" s="24"/>
      <c r="F242" s="25">
        <v>2000000</v>
      </c>
      <c r="G242" s="26">
        <v>1461.92</v>
      </c>
    </row>
    <row r="243" spans="1:7" x14ac:dyDescent="0.25">
      <c r="A243" s="36" t="s">
        <v>39</v>
      </c>
      <c r="B243" s="23" t="s">
        <v>78</v>
      </c>
      <c r="C243" s="53">
        <v>2.8E-3</v>
      </c>
      <c r="D243" s="27" t="s">
        <v>14</v>
      </c>
      <c r="E243" s="24"/>
      <c r="F243" s="25">
        <v>1000000</v>
      </c>
      <c r="G243" s="26">
        <v>705.75</v>
      </c>
    </row>
    <row r="244" spans="1:7" x14ac:dyDescent="0.25">
      <c r="A244" s="36" t="s">
        <v>28</v>
      </c>
      <c r="B244" s="23" t="s">
        <v>20</v>
      </c>
      <c r="C244" s="53">
        <v>2.8999999999999998E-3</v>
      </c>
      <c r="D244" s="27" t="s">
        <v>14</v>
      </c>
      <c r="E244" s="24"/>
      <c r="F244" s="25">
        <v>1000000</v>
      </c>
      <c r="G244" s="26">
        <v>723.01</v>
      </c>
    </row>
    <row r="245" spans="1:7" x14ac:dyDescent="0.25">
      <c r="A245" s="36" t="s">
        <v>28</v>
      </c>
      <c r="B245" s="23" t="s">
        <v>33</v>
      </c>
      <c r="C245" s="53">
        <v>2.8E-3</v>
      </c>
      <c r="D245" s="27" t="s">
        <v>14</v>
      </c>
      <c r="E245" s="24"/>
      <c r="F245" s="25">
        <v>3000000</v>
      </c>
      <c r="G245" s="26">
        <v>2094.25</v>
      </c>
    </row>
    <row r="246" spans="1:7" x14ac:dyDescent="0.25">
      <c r="A246" s="36" t="s">
        <v>28</v>
      </c>
      <c r="B246" s="23" t="s">
        <v>53</v>
      </c>
      <c r="C246" s="53">
        <v>2.8999999999999998E-3</v>
      </c>
      <c r="D246" s="27" t="s">
        <v>14</v>
      </c>
      <c r="E246" s="24"/>
      <c r="F246" s="25">
        <v>1000000</v>
      </c>
      <c r="G246" s="26">
        <v>683.29</v>
      </c>
    </row>
    <row r="247" spans="1:7" x14ac:dyDescent="0.25">
      <c r="A247" s="36" t="s">
        <v>28</v>
      </c>
      <c r="B247" s="23" t="s">
        <v>91</v>
      </c>
      <c r="C247" s="53">
        <v>2.5000000000000001E-3</v>
      </c>
      <c r="D247" s="27" t="s">
        <v>14</v>
      </c>
      <c r="E247" s="24"/>
      <c r="F247" s="25">
        <v>1000000</v>
      </c>
      <c r="G247" s="26">
        <v>452.05</v>
      </c>
    </row>
    <row r="248" spans="1:7" x14ac:dyDescent="0.25">
      <c r="A248" s="36" t="s">
        <v>28</v>
      </c>
      <c r="B248" s="23" t="s">
        <v>63</v>
      </c>
      <c r="C248" s="53">
        <v>4.0000000000000001E-3</v>
      </c>
      <c r="D248" s="27" t="s">
        <v>14</v>
      </c>
      <c r="E248" s="24"/>
      <c r="F248" s="25">
        <v>4000000</v>
      </c>
      <c r="G248" s="26">
        <v>920.55</v>
      </c>
    </row>
    <row r="249" spans="1:7" x14ac:dyDescent="0.25">
      <c r="A249" s="36" t="s">
        <v>28</v>
      </c>
      <c r="B249" s="23" t="s">
        <v>91</v>
      </c>
      <c r="C249" s="53">
        <v>2.5000000000000001E-3</v>
      </c>
      <c r="D249" s="27" t="s">
        <v>14</v>
      </c>
      <c r="E249" s="24"/>
      <c r="F249" s="25">
        <v>1000000</v>
      </c>
      <c r="G249" s="26">
        <v>123.29</v>
      </c>
    </row>
    <row r="250" spans="1:7" x14ac:dyDescent="0.25">
      <c r="A250" s="50"/>
      <c r="B250" s="40"/>
      <c r="C250" s="53"/>
      <c r="D250" s="39"/>
      <c r="E250" s="24"/>
      <c r="F250" s="25"/>
      <c r="G250" s="26"/>
    </row>
    <row r="251" spans="1:7" x14ac:dyDescent="0.25">
      <c r="A251" s="76" t="s">
        <v>93</v>
      </c>
      <c r="B251" s="40"/>
      <c r="C251" s="53"/>
      <c r="D251" s="39"/>
      <c r="E251" s="24"/>
      <c r="F251" s="25"/>
      <c r="G251" s="26"/>
    </row>
    <row r="252" spans="1:7" x14ac:dyDescent="0.25">
      <c r="A252" s="46" t="s">
        <v>47</v>
      </c>
      <c r="B252" s="40"/>
      <c r="C252" s="53"/>
      <c r="D252" s="39"/>
      <c r="E252" s="24"/>
      <c r="F252" s="25"/>
      <c r="G252" s="26"/>
    </row>
    <row r="253" spans="1:7" x14ac:dyDescent="0.25">
      <c r="A253" s="36" t="s">
        <v>40</v>
      </c>
      <c r="B253" s="23" t="s">
        <v>33</v>
      </c>
      <c r="C253" s="53">
        <v>3.2000000000000002E-3</v>
      </c>
      <c r="D253" s="27" t="s">
        <v>14</v>
      </c>
      <c r="E253" s="24">
        <v>3000000</v>
      </c>
      <c r="F253" s="25"/>
      <c r="G253" s="26"/>
    </row>
    <row r="254" spans="1:7" x14ac:dyDescent="0.25">
      <c r="A254" s="36" t="s">
        <v>43</v>
      </c>
      <c r="B254" s="23" t="s">
        <v>94</v>
      </c>
      <c r="C254" s="53">
        <v>4.7000000000000002E-3</v>
      </c>
      <c r="D254" s="27" t="s">
        <v>14</v>
      </c>
      <c r="E254" s="24">
        <v>4000000</v>
      </c>
      <c r="F254" s="25"/>
      <c r="G254" s="26"/>
    </row>
    <row r="255" spans="1:7" x14ac:dyDescent="0.25">
      <c r="A255" s="36" t="s">
        <v>50</v>
      </c>
      <c r="B255" s="23" t="s">
        <v>34</v>
      </c>
      <c r="C255" s="53">
        <v>2.5000000000000001E-3</v>
      </c>
      <c r="D255" s="27" t="s">
        <v>14</v>
      </c>
      <c r="E255" s="24">
        <v>1000000</v>
      </c>
      <c r="F255" s="25"/>
      <c r="G255" s="26"/>
    </row>
    <row r="256" spans="1:7" x14ac:dyDescent="0.25">
      <c r="A256" s="36" t="s">
        <v>73</v>
      </c>
      <c r="B256" s="23" t="s">
        <v>74</v>
      </c>
      <c r="C256" s="53">
        <v>4.7999999999999996E-3</v>
      </c>
      <c r="D256" s="27" t="s">
        <v>14</v>
      </c>
      <c r="E256" s="24">
        <v>1000000</v>
      </c>
      <c r="F256" s="25"/>
      <c r="G256" s="26"/>
    </row>
    <row r="257" spans="1:7" x14ac:dyDescent="0.25">
      <c r="A257" s="36" t="s">
        <v>46</v>
      </c>
      <c r="B257" s="23" t="s">
        <v>94</v>
      </c>
      <c r="C257" s="53">
        <v>4.7999999999999996E-3</v>
      </c>
      <c r="D257" s="27" t="s">
        <v>14</v>
      </c>
      <c r="E257" s="24">
        <v>1000000</v>
      </c>
      <c r="F257" s="25"/>
      <c r="G257" s="26"/>
    </row>
    <row r="258" spans="1:7" x14ac:dyDescent="0.25">
      <c r="A258" s="36" t="s">
        <v>46</v>
      </c>
      <c r="B258" s="23" t="s">
        <v>52</v>
      </c>
      <c r="C258" s="53">
        <v>4.7999999999999996E-3</v>
      </c>
      <c r="D258" s="27" t="s">
        <v>14</v>
      </c>
      <c r="E258" s="24">
        <v>2000000</v>
      </c>
      <c r="F258" s="25"/>
      <c r="G258" s="26"/>
    </row>
    <row r="259" spans="1:7" x14ac:dyDescent="0.25">
      <c r="A259" s="36" t="s">
        <v>21</v>
      </c>
      <c r="B259" s="23" t="s">
        <v>55</v>
      </c>
      <c r="C259" s="53">
        <v>3.5000000000000001E-3</v>
      </c>
      <c r="D259" s="27" t="s">
        <v>14</v>
      </c>
      <c r="E259" s="24">
        <v>1000000</v>
      </c>
      <c r="F259" s="25"/>
      <c r="G259" s="26"/>
    </row>
    <row r="260" spans="1:7" x14ac:dyDescent="0.25">
      <c r="A260" s="36"/>
      <c r="B260" s="23"/>
      <c r="C260" s="53"/>
      <c r="D260" s="27"/>
      <c r="E260" s="24"/>
      <c r="F260" s="25"/>
      <c r="G260" s="26"/>
    </row>
    <row r="261" spans="1:7" x14ac:dyDescent="0.25">
      <c r="A261" s="46" t="s">
        <v>48</v>
      </c>
      <c r="B261" s="23"/>
      <c r="C261" s="53"/>
      <c r="D261" s="27"/>
      <c r="E261" s="24"/>
      <c r="F261" s="25"/>
      <c r="G261" s="26"/>
    </row>
    <row r="262" spans="1:7" x14ac:dyDescent="0.25">
      <c r="A262" s="36" t="s">
        <v>36</v>
      </c>
      <c r="B262" s="23" t="s">
        <v>37</v>
      </c>
      <c r="C262" s="53">
        <v>3.2000000000000002E-3</v>
      </c>
      <c r="D262" s="27" t="s">
        <v>14</v>
      </c>
      <c r="E262" s="24"/>
      <c r="F262" s="25">
        <v>1000000</v>
      </c>
      <c r="G262" s="26">
        <v>596.16</v>
      </c>
    </row>
    <row r="263" spans="1:7" x14ac:dyDescent="0.25">
      <c r="A263" s="36" t="s">
        <v>30</v>
      </c>
      <c r="B263" s="23" t="s">
        <v>37</v>
      </c>
      <c r="C263" s="53">
        <v>3.2000000000000002E-3</v>
      </c>
      <c r="D263" s="27" t="s">
        <v>14</v>
      </c>
      <c r="E263" s="24"/>
      <c r="F263" s="25">
        <v>1000000</v>
      </c>
      <c r="G263" s="26">
        <v>648.77</v>
      </c>
    </row>
    <row r="264" spans="1:7" x14ac:dyDescent="0.25">
      <c r="A264" s="36" t="s">
        <v>73</v>
      </c>
      <c r="B264" s="23" t="s">
        <v>37</v>
      </c>
      <c r="C264" s="53">
        <v>3.2000000000000002E-3</v>
      </c>
      <c r="D264" s="27" t="s">
        <v>14</v>
      </c>
      <c r="E264" s="24"/>
      <c r="F264" s="25">
        <v>1000000</v>
      </c>
      <c r="G264" s="26">
        <v>710.14</v>
      </c>
    </row>
    <row r="265" spans="1:7" x14ac:dyDescent="0.25">
      <c r="A265" s="36" t="s">
        <v>21</v>
      </c>
      <c r="B265" s="23" t="s">
        <v>74</v>
      </c>
      <c r="C265" s="53">
        <v>3.0000000000000001E-3</v>
      </c>
      <c r="D265" s="27" t="s">
        <v>14</v>
      </c>
      <c r="E265" s="24"/>
      <c r="F265" s="25">
        <v>2000000</v>
      </c>
      <c r="G265" s="26">
        <v>1413.7</v>
      </c>
    </row>
    <row r="266" spans="1:7" x14ac:dyDescent="0.25">
      <c r="A266" s="36" t="s">
        <v>21</v>
      </c>
      <c r="B266" s="23" t="s">
        <v>34</v>
      </c>
      <c r="C266" s="53">
        <v>2.5000000000000001E-3</v>
      </c>
      <c r="D266" s="27" t="s">
        <v>14</v>
      </c>
      <c r="E266" s="24"/>
      <c r="F266" s="25">
        <v>3000000</v>
      </c>
      <c r="G266" s="26">
        <v>1602.74</v>
      </c>
    </row>
    <row r="267" spans="1:7" x14ac:dyDescent="0.25">
      <c r="A267" s="36" t="s">
        <v>25</v>
      </c>
      <c r="B267" s="23" t="s">
        <v>34</v>
      </c>
      <c r="C267" s="53">
        <v>2.5000000000000001E-3</v>
      </c>
      <c r="D267" s="27" t="s">
        <v>14</v>
      </c>
      <c r="E267" s="24"/>
      <c r="F267" s="25">
        <v>1500000</v>
      </c>
      <c r="G267" s="26">
        <v>873.29</v>
      </c>
    </row>
    <row r="268" spans="1:7" x14ac:dyDescent="0.25">
      <c r="A268" s="36" t="s">
        <v>25</v>
      </c>
      <c r="B268" s="23" t="s">
        <v>74</v>
      </c>
      <c r="C268" s="53">
        <v>3.0000000000000001E-3</v>
      </c>
      <c r="D268" s="27" t="s">
        <v>14</v>
      </c>
      <c r="E268" s="24"/>
      <c r="F268" s="25">
        <v>1000000</v>
      </c>
      <c r="G268" s="26">
        <v>501.37</v>
      </c>
    </row>
    <row r="269" spans="1:7" x14ac:dyDescent="0.25">
      <c r="A269" s="36" t="s">
        <v>25</v>
      </c>
      <c r="B269" s="23" t="s">
        <v>68</v>
      </c>
      <c r="C269" s="53">
        <v>8.3999999999999995E-3</v>
      </c>
      <c r="D269" s="27" t="s">
        <v>14</v>
      </c>
      <c r="E269" s="24"/>
      <c r="F269" s="25">
        <v>2000000</v>
      </c>
      <c r="G269" s="26">
        <v>1933.15</v>
      </c>
    </row>
    <row r="270" spans="1:7" x14ac:dyDescent="0.25">
      <c r="A270" s="36" t="s">
        <v>25</v>
      </c>
      <c r="B270" s="23" t="s">
        <v>34</v>
      </c>
      <c r="C270" s="53">
        <v>2.5000000000000001E-3</v>
      </c>
      <c r="D270" s="27" t="s">
        <v>14</v>
      </c>
      <c r="E270" s="24"/>
      <c r="F270" s="25">
        <v>1000000</v>
      </c>
      <c r="G270" s="26">
        <v>143.84</v>
      </c>
    </row>
    <row r="271" spans="1:7" x14ac:dyDescent="0.25">
      <c r="A271" s="36"/>
      <c r="B271" s="23"/>
      <c r="C271" s="53"/>
      <c r="D271" s="27"/>
      <c r="E271" s="24"/>
      <c r="F271" s="25"/>
      <c r="G271" s="26"/>
    </row>
    <row r="272" spans="1:7" x14ac:dyDescent="0.25">
      <c r="A272" s="76" t="s">
        <v>95</v>
      </c>
      <c r="B272" s="23"/>
      <c r="C272" s="53"/>
      <c r="D272" s="27"/>
      <c r="E272" s="24"/>
      <c r="F272" s="25"/>
      <c r="G272" s="26"/>
    </row>
    <row r="273" spans="1:7" x14ac:dyDescent="0.25">
      <c r="A273" s="46" t="s">
        <v>47</v>
      </c>
      <c r="B273" s="23"/>
      <c r="C273" s="53"/>
      <c r="D273" s="27"/>
      <c r="E273" s="24"/>
      <c r="F273" s="25"/>
      <c r="G273" s="26"/>
    </row>
    <row r="274" spans="1:7" x14ac:dyDescent="0.25">
      <c r="A274" s="36" t="s">
        <v>40</v>
      </c>
      <c r="B274" s="23" t="s">
        <v>74</v>
      </c>
      <c r="C274" s="53">
        <v>4.4999999999999997E-3</v>
      </c>
      <c r="D274" s="27" t="s">
        <v>14</v>
      </c>
      <c r="E274" s="24">
        <v>2000000</v>
      </c>
      <c r="F274" s="25"/>
      <c r="G274" s="26"/>
    </row>
    <row r="275" spans="1:7" x14ac:dyDescent="0.25">
      <c r="A275" s="36" t="s">
        <v>32</v>
      </c>
      <c r="B275" s="23" t="s">
        <v>74</v>
      </c>
      <c r="C275" s="53">
        <v>4.4999999999999997E-3</v>
      </c>
      <c r="D275" s="27" t="s">
        <v>14</v>
      </c>
      <c r="E275" s="24">
        <v>2000000</v>
      </c>
      <c r="F275" s="25"/>
      <c r="G275" s="26"/>
    </row>
    <row r="276" spans="1:7" x14ac:dyDescent="0.25">
      <c r="A276" s="36" t="s">
        <v>32</v>
      </c>
      <c r="B276" s="23" t="s">
        <v>96</v>
      </c>
      <c r="C276" s="53">
        <v>4.4999999999999997E-3</v>
      </c>
      <c r="D276" s="27" t="s">
        <v>14</v>
      </c>
      <c r="E276" s="24">
        <v>2000000</v>
      </c>
      <c r="F276" s="25"/>
      <c r="G276" s="26"/>
    </row>
    <row r="277" spans="1:7" x14ac:dyDescent="0.25">
      <c r="A277" s="36" t="s">
        <v>39</v>
      </c>
      <c r="B277" s="23" t="s">
        <v>68</v>
      </c>
      <c r="C277" s="53">
        <v>1.2800000000000001E-2</v>
      </c>
      <c r="D277" s="27" t="s">
        <v>14</v>
      </c>
      <c r="E277" s="24">
        <v>1000000</v>
      </c>
      <c r="F277" s="25"/>
      <c r="G277" s="26"/>
    </row>
    <row r="278" spans="1:7" x14ac:dyDescent="0.25">
      <c r="A278" s="36" t="s">
        <v>56</v>
      </c>
      <c r="B278" s="23" t="s">
        <v>68</v>
      </c>
      <c r="C278" s="53">
        <v>1.2800000000000001E-2</v>
      </c>
      <c r="D278" s="27" t="s">
        <v>14</v>
      </c>
      <c r="E278" s="24">
        <v>1000000</v>
      </c>
      <c r="F278" s="25"/>
      <c r="G278" s="26"/>
    </row>
    <row r="279" spans="1:7" x14ac:dyDescent="0.25">
      <c r="A279" s="36"/>
      <c r="B279" s="23"/>
      <c r="C279" s="53"/>
      <c r="D279" s="27"/>
      <c r="E279" s="24"/>
      <c r="F279" s="25"/>
      <c r="G279" s="26"/>
    </row>
    <row r="280" spans="1:7" x14ac:dyDescent="0.25">
      <c r="A280" s="46" t="s">
        <v>48</v>
      </c>
      <c r="B280" s="23"/>
      <c r="C280" s="53"/>
      <c r="D280" s="27"/>
      <c r="E280" s="24"/>
      <c r="F280" s="25"/>
      <c r="G280" s="26"/>
    </row>
    <row r="281" spans="1:7" x14ac:dyDescent="0.25">
      <c r="A281" s="36" t="s">
        <v>22</v>
      </c>
      <c r="B281" s="23" t="s">
        <v>85</v>
      </c>
      <c r="C281" s="53">
        <v>3.0000000000000001E-3</v>
      </c>
      <c r="D281" s="27" t="s">
        <v>14</v>
      </c>
      <c r="E281" s="24"/>
      <c r="F281" s="25">
        <v>3000000</v>
      </c>
      <c r="G281" s="26">
        <v>2589.04</v>
      </c>
    </row>
    <row r="282" spans="1:7" x14ac:dyDescent="0.25">
      <c r="A282" s="36" t="s">
        <v>82</v>
      </c>
      <c r="B282" s="23" t="s">
        <v>72</v>
      </c>
      <c r="C282" s="53">
        <v>3.5999999999999999E-3</v>
      </c>
      <c r="D282" s="27" t="s">
        <v>14</v>
      </c>
      <c r="E282" s="24"/>
      <c r="F282" s="25">
        <v>3000000</v>
      </c>
      <c r="G282" s="26">
        <v>2751.78</v>
      </c>
    </row>
    <row r="283" spans="1:7" x14ac:dyDescent="0.25">
      <c r="A283" s="36" t="s">
        <v>82</v>
      </c>
      <c r="B283" s="23" t="s">
        <v>33</v>
      </c>
      <c r="C283" s="53">
        <v>3.2000000000000002E-3</v>
      </c>
      <c r="D283" s="27" t="s">
        <v>14</v>
      </c>
      <c r="E283" s="24"/>
      <c r="F283" s="25">
        <v>3000000</v>
      </c>
      <c r="G283" s="26">
        <v>1525.48</v>
      </c>
    </row>
    <row r="284" spans="1:7" x14ac:dyDescent="0.25">
      <c r="A284" s="36"/>
      <c r="B284" s="23"/>
      <c r="C284" s="53"/>
      <c r="D284" s="27"/>
      <c r="E284" s="24"/>
      <c r="F284" s="25"/>
      <c r="G284" s="26"/>
    </row>
    <row r="285" spans="1:7" x14ac:dyDescent="0.25">
      <c r="A285" s="76" t="s">
        <v>97</v>
      </c>
      <c r="B285" s="23"/>
      <c r="C285" s="53"/>
      <c r="D285" s="27"/>
      <c r="E285" s="24"/>
      <c r="F285" s="25"/>
      <c r="G285" s="26"/>
    </row>
    <row r="286" spans="1:7" x14ac:dyDescent="0.25">
      <c r="A286" s="46" t="s">
        <v>47</v>
      </c>
      <c r="B286" s="23"/>
      <c r="C286" s="53"/>
      <c r="D286" s="27"/>
      <c r="E286" s="24"/>
      <c r="F286" s="25"/>
      <c r="G286" s="26"/>
    </row>
    <row r="287" spans="1:7" x14ac:dyDescent="0.25">
      <c r="A287" s="36" t="s">
        <v>32</v>
      </c>
      <c r="B287" s="23" t="s">
        <v>33</v>
      </c>
      <c r="C287" s="53">
        <v>4.0000000000000001E-3</v>
      </c>
      <c r="D287" s="27" t="s">
        <v>14</v>
      </c>
      <c r="E287" s="24">
        <v>1000000</v>
      </c>
      <c r="F287" s="25"/>
      <c r="G287" s="26"/>
    </row>
    <row r="288" spans="1:7" x14ac:dyDescent="0.25">
      <c r="A288" s="36" t="s">
        <v>32</v>
      </c>
      <c r="B288" s="23" t="s">
        <v>33</v>
      </c>
      <c r="C288" s="53">
        <v>4.0000000000000001E-3</v>
      </c>
      <c r="D288" s="27" t="s">
        <v>14</v>
      </c>
      <c r="E288" s="24">
        <v>2000000</v>
      </c>
      <c r="F288" s="25"/>
      <c r="G288" s="26"/>
    </row>
    <row r="289" spans="1:7" x14ac:dyDescent="0.25">
      <c r="A289" s="36" t="s">
        <v>32</v>
      </c>
      <c r="B289" s="23" t="s">
        <v>75</v>
      </c>
      <c r="C289" s="53">
        <v>4.4999999999999997E-3</v>
      </c>
      <c r="D289" s="27" t="s">
        <v>14</v>
      </c>
      <c r="E289" s="24">
        <v>2000000</v>
      </c>
      <c r="F289" s="25"/>
      <c r="G289" s="26"/>
    </row>
    <row r="290" spans="1:7" x14ac:dyDescent="0.25">
      <c r="A290" s="36" t="s">
        <v>32</v>
      </c>
      <c r="B290" s="23" t="s">
        <v>75</v>
      </c>
      <c r="C290" s="53">
        <v>4.4999999999999997E-3</v>
      </c>
      <c r="D290" s="27" t="s">
        <v>14</v>
      </c>
      <c r="E290" s="24">
        <v>2000000</v>
      </c>
      <c r="F290" s="25"/>
      <c r="G290" s="26"/>
    </row>
    <row r="291" spans="1:7" x14ac:dyDescent="0.25">
      <c r="A291" s="36" t="s">
        <v>22</v>
      </c>
      <c r="B291" s="23" t="s">
        <v>52</v>
      </c>
      <c r="C291" s="53">
        <v>4.7000000000000002E-3</v>
      </c>
      <c r="D291" s="27" t="s">
        <v>14</v>
      </c>
      <c r="E291" s="24">
        <v>3000000</v>
      </c>
      <c r="F291" s="25"/>
      <c r="G291" s="26"/>
    </row>
    <row r="292" spans="1:7" x14ac:dyDescent="0.25">
      <c r="A292" s="36" t="s">
        <v>27</v>
      </c>
      <c r="B292" s="23" t="s">
        <v>75</v>
      </c>
      <c r="C292" s="53">
        <v>4.4999999999999997E-3</v>
      </c>
      <c r="D292" s="27" t="s">
        <v>14</v>
      </c>
      <c r="E292" s="24">
        <v>1000000</v>
      </c>
      <c r="F292" s="25"/>
      <c r="G292" s="26"/>
    </row>
    <row r="293" spans="1:7" x14ac:dyDescent="0.25">
      <c r="A293" s="36" t="s">
        <v>27</v>
      </c>
      <c r="B293" s="23" t="s">
        <v>72</v>
      </c>
      <c r="C293" s="53">
        <v>4.4999999999999997E-3</v>
      </c>
      <c r="D293" s="27" t="s">
        <v>14</v>
      </c>
      <c r="E293" s="24">
        <v>1000000</v>
      </c>
      <c r="F293" s="25"/>
      <c r="G293" s="26"/>
    </row>
    <row r="294" spans="1:7" x14ac:dyDescent="0.25">
      <c r="A294" s="36"/>
      <c r="B294" s="23"/>
      <c r="C294" s="53"/>
      <c r="D294" s="27"/>
      <c r="E294" s="24"/>
      <c r="F294" s="25"/>
      <c r="G294" s="26"/>
    </row>
    <row r="295" spans="1:7" x14ac:dyDescent="0.25">
      <c r="A295" s="46" t="s">
        <v>48</v>
      </c>
      <c r="B295" s="23"/>
      <c r="C295" s="53"/>
      <c r="D295" s="27"/>
      <c r="E295" s="24"/>
      <c r="F295" s="25"/>
      <c r="G295" s="26"/>
    </row>
    <row r="296" spans="1:7" x14ac:dyDescent="0.25">
      <c r="A296" s="36" t="s">
        <v>22</v>
      </c>
      <c r="B296" s="23" t="s">
        <v>52</v>
      </c>
      <c r="C296" s="53">
        <v>3.0000000000000001E-3</v>
      </c>
      <c r="D296" s="27" t="s">
        <v>14</v>
      </c>
      <c r="E296" s="24"/>
      <c r="F296" s="25">
        <v>3000000</v>
      </c>
      <c r="G296" s="26">
        <v>2490.41</v>
      </c>
    </row>
    <row r="297" spans="1:7" x14ac:dyDescent="0.25">
      <c r="A297" s="36" t="s">
        <v>21</v>
      </c>
      <c r="B297" s="23" t="s">
        <v>55</v>
      </c>
      <c r="C297" s="53">
        <v>3.0000000000000001E-3</v>
      </c>
      <c r="D297" s="27" t="s">
        <v>14</v>
      </c>
      <c r="E297" s="24"/>
      <c r="F297" s="25">
        <v>2000000</v>
      </c>
      <c r="G297" s="26">
        <v>2186.3000000000002</v>
      </c>
    </row>
    <row r="298" spans="1:7" x14ac:dyDescent="0.25">
      <c r="A298" s="36" t="s">
        <v>21</v>
      </c>
      <c r="B298" s="23" t="s">
        <v>34</v>
      </c>
      <c r="C298" s="53">
        <v>2.5000000000000001E-3</v>
      </c>
      <c r="D298" s="27" t="s">
        <v>14</v>
      </c>
      <c r="E298" s="24"/>
      <c r="F298" s="25">
        <v>1500000</v>
      </c>
      <c r="G298" s="26">
        <v>1304.79</v>
      </c>
    </row>
    <row r="299" spans="1:7" x14ac:dyDescent="0.25">
      <c r="A299" s="36" t="s">
        <v>82</v>
      </c>
      <c r="B299" s="23" t="s">
        <v>86</v>
      </c>
      <c r="C299" s="53">
        <v>3.0000000000000001E-3</v>
      </c>
      <c r="D299" s="27" t="s">
        <v>14</v>
      </c>
      <c r="E299" s="24"/>
      <c r="F299" s="25">
        <v>2000000</v>
      </c>
      <c r="G299" s="26">
        <v>2169.86</v>
      </c>
    </row>
    <row r="300" spans="1:7" x14ac:dyDescent="0.25">
      <c r="A300" s="36" t="s">
        <v>82</v>
      </c>
      <c r="B300" s="23" t="s">
        <v>18</v>
      </c>
      <c r="C300" s="53">
        <v>7.3000000000000001E-3</v>
      </c>
      <c r="D300" s="27" t="s">
        <v>14</v>
      </c>
      <c r="E300" s="24"/>
      <c r="F300" s="25">
        <v>2000000</v>
      </c>
      <c r="G300" s="26">
        <v>5240</v>
      </c>
    </row>
    <row r="301" spans="1:7" x14ac:dyDescent="0.25">
      <c r="A301" s="36" t="s">
        <v>82</v>
      </c>
      <c r="B301" s="23" t="s">
        <v>18</v>
      </c>
      <c r="C301" s="53">
        <v>7.3000000000000001E-3</v>
      </c>
      <c r="D301" s="27" t="s">
        <v>14</v>
      </c>
      <c r="E301" s="24"/>
      <c r="F301" s="25">
        <v>1000000</v>
      </c>
      <c r="G301" s="26">
        <v>2580</v>
      </c>
    </row>
    <row r="302" spans="1:7" x14ac:dyDescent="0.25">
      <c r="A302" s="36" t="s">
        <v>82</v>
      </c>
      <c r="B302" s="23" t="s">
        <v>55</v>
      </c>
      <c r="C302" s="53">
        <v>3.5000000000000001E-3</v>
      </c>
      <c r="D302" s="27" t="s">
        <v>14</v>
      </c>
      <c r="E302" s="24"/>
      <c r="F302" s="25">
        <v>1000000</v>
      </c>
      <c r="G302" s="26">
        <v>700</v>
      </c>
    </row>
    <row r="303" spans="1:7" x14ac:dyDescent="0.25">
      <c r="A303" s="36"/>
      <c r="B303" s="23"/>
      <c r="C303" s="53"/>
      <c r="D303" s="27"/>
      <c r="E303" s="24"/>
      <c r="F303" s="25"/>
      <c r="G303" s="26"/>
    </row>
    <row r="304" spans="1:7" x14ac:dyDescent="0.25">
      <c r="A304" s="76" t="s">
        <v>98</v>
      </c>
      <c r="B304" s="23"/>
      <c r="C304" s="53"/>
      <c r="D304" s="27"/>
      <c r="E304" s="24"/>
      <c r="F304" s="25"/>
      <c r="G304" s="26"/>
    </row>
    <row r="305" spans="1:7" x14ac:dyDescent="0.25">
      <c r="A305" s="46" t="s">
        <v>99</v>
      </c>
      <c r="B305" s="23"/>
      <c r="C305" s="53"/>
      <c r="D305" s="27"/>
      <c r="E305" s="24"/>
      <c r="F305" s="25"/>
      <c r="G305" s="26"/>
    </row>
    <row r="306" spans="1:7" x14ac:dyDescent="0.25">
      <c r="A306" s="36" t="s">
        <v>40</v>
      </c>
      <c r="B306" s="23" t="s">
        <v>100</v>
      </c>
      <c r="C306" s="53">
        <v>5.0000000000000001E-3</v>
      </c>
      <c r="D306" s="27" t="s">
        <v>14</v>
      </c>
      <c r="E306" s="24">
        <v>2000000</v>
      </c>
      <c r="F306" s="25"/>
      <c r="G306" s="26"/>
    </row>
    <row r="307" spans="1:7" x14ac:dyDescent="0.25">
      <c r="A307" s="36" t="s">
        <v>43</v>
      </c>
      <c r="B307" s="23" t="s">
        <v>101</v>
      </c>
      <c r="C307" s="53">
        <v>7.4999999999999997E-3</v>
      </c>
      <c r="D307" s="27" t="s">
        <v>14</v>
      </c>
      <c r="E307" s="24">
        <v>2500000</v>
      </c>
      <c r="F307" s="25"/>
      <c r="G307" s="26"/>
    </row>
    <row r="308" spans="1:7" x14ac:dyDescent="0.25">
      <c r="A308" s="36" t="s">
        <v>43</v>
      </c>
      <c r="B308" s="23" t="s">
        <v>55</v>
      </c>
      <c r="C308" s="53">
        <v>7.4999999999999997E-3</v>
      </c>
      <c r="D308" s="27" t="s">
        <v>14</v>
      </c>
      <c r="E308" s="24">
        <v>1500000</v>
      </c>
      <c r="F308" s="25"/>
      <c r="G308" s="26"/>
    </row>
    <row r="309" spans="1:7" x14ac:dyDescent="0.25">
      <c r="A309" s="36" t="s">
        <v>73</v>
      </c>
      <c r="B309" s="23" t="s">
        <v>100</v>
      </c>
      <c r="C309" s="53">
        <v>7.0000000000000001E-3</v>
      </c>
      <c r="D309" s="27" t="s">
        <v>14</v>
      </c>
      <c r="E309" s="24">
        <v>1500000</v>
      </c>
      <c r="F309" s="25"/>
      <c r="G309" s="26"/>
    </row>
    <row r="310" spans="1:7" x14ac:dyDescent="0.25">
      <c r="A310" s="36"/>
      <c r="B310" s="23"/>
      <c r="C310" s="53"/>
      <c r="D310" s="27"/>
      <c r="E310" s="24"/>
      <c r="F310" s="25"/>
      <c r="G310" s="26"/>
    </row>
    <row r="311" spans="1:7" x14ac:dyDescent="0.25">
      <c r="A311" s="46" t="s">
        <v>48</v>
      </c>
      <c r="B311" s="23"/>
      <c r="C311" s="53"/>
      <c r="D311" s="27"/>
      <c r="E311" s="24"/>
      <c r="F311" s="25"/>
      <c r="G311" s="26"/>
    </row>
    <row r="312" spans="1:7" x14ac:dyDescent="0.25">
      <c r="A312" s="46" t="s">
        <v>27</v>
      </c>
      <c r="B312" s="23" t="s">
        <v>74</v>
      </c>
      <c r="C312" s="53">
        <v>4.4999999999999997E-3</v>
      </c>
      <c r="D312" s="27" t="s">
        <v>14</v>
      </c>
      <c r="E312" s="24"/>
      <c r="F312" s="25">
        <v>2000000</v>
      </c>
      <c r="G312" s="26"/>
    </row>
    <row r="313" spans="1:7" x14ac:dyDescent="0.25">
      <c r="A313" s="36" t="s">
        <v>44</v>
      </c>
      <c r="B313" s="23" t="s">
        <v>102</v>
      </c>
      <c r="C313" s="53">
        <v>3.0000000000000001E-3</v>
      </c>
      <c r="D313" s="27" t="s">
        <v>14</v>
      </c>
      <c r="E313" s="24"/>
      <c r="F313" s="25">
        <v>3000000</v>
      </c>
      <c r="G313" s="26">
        <v>3550.68</v>
      </c>
    </row>
    <row r="314" spans="1:7" x14ac:dyDescent="0.25">
      <c r="A314" s="36" t="s">
        <v>44</v>
      </c>
      <c r="B314" s="23" t="s">
        <v>53</v>
      </c>
      <c r="C314" s="53">
        <v>3.0000000000000001E-3</v>
      </c>
      <c r="D314" s="27" t="s">
        <v>14</v>
      </c>
      <c r="E314" s="24"/>
      <c r="F314" s="25">
        <v>1000000</v>
      </c>
      <c r="G314" s="26">
        <v>1183.56</v>
      </c>
    </row>
    <row r="315" spans="1:7" x14ac:dyDescent="0.25">
      <c r="A315" s="36" t="s">
        <v>44</v>
      </c>
      <c r="B315" s="23" t="s">
        <v>96</v>
      </c>
      <c r="C315" s="53">
        <v>4.4999999999999997E-3</v>
      </c>
      <c r="D315" s="27" t="s">
        <v>14</v>
      </c>
      <c r="E315" s="24"/>
      <c r="F315" s="25">
        <v>2000000</v>
      </c>
      <c r="G315" s="26">
        <v>2071.23</v>
      </c>
    </row>
    <row r="316" spans="1:7" x14ac:dyDescent="0.25">
      <c r="A316" s="36"/>
      <c r="B316" s="23"/>
      <c r="C316" s="53"/>
      <c r="D316" s="27"/>
      <c r="E316" s="24"/>
      <c r="F316" s="25"/>
      <c r="G316" s="26"/>
    </row>
    <row r="317" spans="1:7" x14ac:dyDescent="0.25">
      <c r="A317" s="36"/>
      <c r="B317" s="23"/>
      <c r="C317" s="53"/>
      <c r="D317" s="27"/>
      <c r="E317" s="24"/>
      <c r="F317" s="25"/>
      <c r="G317" s="26"/>
    </row>
    <row r="318" spans="1:7" x14ac:dyDescent="0.25">
      <c r="A318" s="36"/>
      <c r="B318" s="23"/>
      <c r="C318" s="53"/>
      <c r="D318" s="27"/>
      <c r="E318" s="24"/>
      <c r="F318" s="25"/>
      <c r="G318" s="26"/>
    </row>
    <row r="319" spans="1:7" x14ac:dyDescent="0.25">
      <c r="A319" s="36"/>
      <c r="B319" s="23"/>
      <c r="C319" s="53"/>
      <c r="D319" s="27"/>
      <c r="E319" s="24"/>
      <c r="F319" s="25"/>
      <c r="G319" s="26"/>
    </row>
    <row r="320" spans="1:7" x14ac:dyDescent="0.25">
      <c r="A320" s="36"/>
      <c r="B320" s="23"/>
      <c r="C320" s="53"/>
      <c r="D320" s="27"/>
      <c r="E320" s="24"/>
      <c r="F320" s="25"/>
      <c r="G320" s="26"/>
    </row>
    <row r="321" spans="1:7" x14ac:dyDescent="0.25">
      <c r="A321" s="36"/>
      <c r="B321" s="23"/>
      <c r="C321" s="53"/>
      <c r="D321" s="27"/>
      <c r="E321" s="24"/>
      <c r="F321" s="25"/>
      <c r="G321" s="26"/>
    </row>
    <row r="322" spans="1:7" x14ac:dyDescent="0.25">
      <c r="A322" s="36"/>
      <c r="B322" s="22"/>
      <c r="C322" s="53"/>
      <c r="D322" s="27"/>
      <c r="E322" s="24"/>
      <c r="F322" s="25"/>
      <c r="G322" s="26"/>
    </row>
    <row r="323" spans="1:7" x14ac:dyDescent="0.25">
      <c r="A323" s="62"/>
      <c r="B323" s="23"/>
      <c r="C323" s="71"/>
      <c r="D323" s="27"/>
      <c r="E323" s="28">
        <f>SUM(E15:E322)</f>
        <v>289500000</v>
      </c>
      <c r="F323" s="28">
        <f>SUM(F15:F322)</f>
        <v>242500000</v>
      </c>
      <c r="G323" s="28">
        <f>SUM(G15:G322)</f>
        <v>153881.90999999997</v>
      </c>
    </row>
    <row r="324" spans="1:7" x14ac:dyDescent="0.25">
      <c r="A324" s="61"/>
      <c r="B324" s="15" t="s">
        <v>15</v>
      </c>
      <c r="C324" s="71"/>
      <c r="D324" s="27"/>
      <c r="E324" s="24"/>
      <c r="F324" s="25">
        <f>E323-F323</f>
        <v>47000000</v>
      </c>
      <c r="G324" s="26"/>
    </row>
    <row r="325" spans="1:7" x14ac:dyDescent="0.25">
      <c r="A325" s="61"/>
      <c r="B325" s="23"/>
      <c r="C325" s="71"/>
      <c r="D325" s="27"/>
      <c r="E325" s="28"/>
      <c r="F325" s="30"/>
      <c r="G325" s="26"/>
    </row>
    <row r="326" spans="1:7" x14ac:dyDescent="0.25">
      <c r="A326" s="63"/>
      <c r="B326" s="31"/>
      <c r="C326" s="72"/>
      <c r="D326" s="37"/>
      <c r="E326" s="28">
        <f>SUM(E323:E325)</f>
        <v>289500000</v>
      </c>
      <c r="F326" s="28">
        <f>SUM(F323:F325)</f>
        <v>289500000</v>
      </c>
      <c r="G326" s="29"/>
    </row>
    <row r="327" spans="1:7" x14ac:dyDescent="0.25">
      <c r="A327" s="64"/>
      <c r="B327" s="8"/>
      <c r="C327" s="73"/>
      <c r="D327" s="14"/>
      <c r="E327" s="33"/>
      <c r="G327" s="26"/>
    </row>
    <row r="328" spans="1:7" x14ac:dyDescent="0.25">
      <c r="A328" s="64"/>
      <c r="B328" s="32" t="s">
        <v>16</v>
      </c>
      <c r="C328" s="74"/>
      <c r="D328" s="14"/>
      <c r="E328" s="33"/>
      <c r="F328" s="77"/>
      <c r="G328" s="26"/>
    </row>
    <row r="329" spans="1:7" x14ac:dyDescent="0.25">
      <c r="A329" s="65"/>
      <c r="B329" s="19"/>
      <c r="C329" s="75"/>
      <c r="D329" s="49"/>
      <c r="E329" s="34"/>
      <c r="F329" s="11"/>
      <c r="G329" s="29"/>
    </row>
    <row r="330" spans="1:7" x14ac:dyDescent="0.25">
      <c r="B330" s="8"/>
      <c r="C330" s="73"/>
      <c r="D330" s="14"/>
      <c r="E330" s="33"/>
    </row>
    <row r="331" spans="1:7" x14ac:dyDescent="0.25">
      <c r="B331" s="8"/>
      <c r="C331" s="73"/>
      <c r="D331" s="14"/>
      <c r="E331" s="33"/>
    </row>
    <row r="332" spans="1:7" x14ac:dyDescent="0.25">
      <c r="B332" s="8"/>
      <c r="C332" s="73"/>
      <c r="D332" s="14"/>
      <c r="E332" s="33"/>
    </row>
    <row r="333" spans="1:7" x14ac:dyDescent="0.25">
      <c r="B333" s="35" t="s">
        <v>24</v>
      </c>
      <c r="C333" s="73"/>
      <c r="E333" s="8" t="s">
        <v>103</v>
      </c>
    </row>
    <row r="334" spans="1:7" x14ac:dyDescent="0.25">
      <c r="B334" s="8" t="s">
        <v>17</v>
      </c>
      <c r="C334" s="73"/>
      <c r="D334" s="14"/>
      <c r="E334" s="33"/>
    </row>
    <row r="335" spans="1:7" x14ac:dyDescent="0.25">
      <c r="B335" s="8"/>
      <c r="C335" s="73"/>
      <c r="D335" s="14"/>
      <c r="E335" s="33"/>
    </row>
    <row r="336" spans="1:7" x14ac:dyDescent="0.25">
      <c r="B336" s="8"/>
      <c r="C336" s="73"/>
      <c r="D336" s="14"/>
      <c r="E336" s="33"/>
    </row>
    <row r="337" spans="2:5" x14ac:dyDescent="0.25">
      <c r="B337" s="8"/>
      <c r="C337" s="73"/>
      <c r="D337" s="14"/>
      <c r="E337" s="33"/>
    </row>
    <row r="338" spans="2:5" x14ac:dyDescent="0.25">
      <c r="B338" s="8"/>
      <c r="C338" s="73"/>
      <c r="D338" s="14"/>
      <c r="E338" s="33"/>
    </row>
    <row r="339" spans="2:5" x14ac:dyDescent="0.25">
      <c r="B339" s="35" t="s">
        <v>24</v>
      </c>
      <c r="C339" s="73"/>
      <c r="E339" s="8" t="s">
        <v>103</v>
      </c>
    </row>
    <row r="340" spans="2:5" x14ac:dyDescent="0.25">
      <c r="B340" s="8" t="s">
        <v>23</v>
      </c>
      <c r="E340" s="33"/>
    </row>
    <row r="341" spans="2:5" x14ac:dyDescent="0.25">
      <c r="E341" s="33"/>
    </row>
  </sheetData>
  <mergeCells count="2">
    <mergeCell ref="A1:G1"/>
    <mergeCell ref="A4:G4"/>
  </mergeCells>
  <phoneticPr fontId="0" type="noConversion"/>
  <printOptions horizontalCentered="1"/>
  <pageMargins left="0.74803149606299213" right="0.74803149606299213" top="0.65" bottom="0.61" header="0.45" footer="0.51181102362204722"/>
  <pageSetup scale="16" orientation="portrait" r:id="rId1"/>
  <headerFooter alignWithMargins="0">
    <oddHeader>&amp;C&amp;"arial,Bold"&amp;12&amp;KFF0000NOT PROTECTIVELY MARKED</oddHeader>
    <oddFooter>&amp;C&amp;"arial,Bold"&amp;12&amp;KFF0000NOT PROTECTIVELY MARKED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2"/>
  <sheetViews>
    <sheetView showGridLines="0" topLeftCell="A154" zoomScale="110" zoomScaleNormal="110" workbookViewId="0">
      <selection activeCell="E157" sqref="E157"/>
    </sheetView>
  </sheetViews>
  <sheetFormatPr defaultColWidth="11.21875" defaultRowHeight="13.2" x14ac:dyDescent="0.25"/>
  <cols>
    <col min="1" max="1" width="16.77734375" style="56" customWidth="1"/>
    <col min="2" max="2" width="30.5546875" style="2" customWidth="1"/>
    <col min="3" max="3" width="13.77734375" style="38" customWidth="1"/>
    <col min="4" max="4" width="13.21875" style="38" customWidth="1"/>
    <col min="5" max="5" width="9.77734375" style="67" customWidth="1"/>
    <col min="6" max="6" width="7.77734375" style="38" customWidth="1"/>
    <col min="7" max="7" width="15.5546875" style="3" customWidth="1"/>
    <col min="8" max="8" width="13.77734375" style="6" customWidth="1"/>
    <col min="9" max="9" width="13.77734375" style="7" customWidth="1"/>
    <col min="10" max="10" width="17.77734375" style="82" customWidth="1"/>
    <col min="11" max="11" width="11.5546875" style="2" bestFit="1" customWidth="1"/>
    <col min="12" max="12" width="36.77734375" style="2" bestFit="1" customWidth="1"/>
    <col min="13" max="16384" width="11.21875" style="2"/>
  </cols>
  <sheetData>
    <row r="1" spans="1:13" x14ac:dyDescent="0.25">
      <c r="H1" s="4"/>
      <c r="J1" s="33" t="s">
        <v>117</v>
      </c>
    </row>
    <row r="2" spans="1:13" ht="17.399999999999999" x14ac:dyDescent="0.25">
      <c r="A2" s="268" t="s">
        <v>19</v>
      </c>
      <c r="B2" s="269"/>
      <c r="C2" s="269"/>
      <c r="D2" s="269"/>
      <c r="E2" s="269"/>
      <c r="F2" s="269"/>
      <c r="G2" s="269"/>
      <c r="H2" s="269"/>
      <c r="I2" s="269"/>
      <c r="J2" s="269"/>
    </row>
    <row r="3" spans="1:13" x14ac:dyDescent="0.25">
      <c r="A3" s="57"/>
      <c r="B3" s="1"/>
      <c r="C3" s="1"/>
      <c r="D3" s="1"/>
      <c r="E3" s="66"/>
      <c r="F3" s="1"/>
      <c r="G3" s="1"/>
      <c r="H3" s="1"/>
      <c r="I3" s="1"/>
      <c r="J3" s="80"/>
    </row>
    <row r="5" spans="1:13" x14ac:dyDescent="0.25">
      <c r="A5" s="56" t="s">
        <v>127</v>
      </c>
    </row>
    <row r="6" spans="1:13" x14ac:dyDescent="0.25">
      <c r="A6" s="56" t="s">
        <v>128</v>
      </c>
    </row>
    <row r="8" spans="1:13" x14ac:dyDescent="0.25">
      <c r="A8" s="58"/>
      <c r="B8" s="9"/>
      <c r="C8" s="47"/>
      <c r="D8" s="47"/>
      <c r="E8" s="68"/>
      <c r="F8" s="47"/>
      <c r="G8" s="10"/>
      <c r="H8" s="11"/>
      <c r="I8" s="12"/>
      <c r="J8" s="83"/>
    </row>
    <row r="9" spans="1:13" x14ac:dyDescent="0.25">
      <c r="A9" s="46" t="s">
        <v>2</v>
      </c>
      <c r="B9" s="13" t="s">
        <v>3</v>
      </c>
      <c r="C9" s="270" t="s">
        <v>104</v>
      </c>
      <c r="D9" s="271"/>
      <c r="E9" s="69" t="s">
        <v>4</v>
      </c>
      <c r="F9" s="45" t="s">
        <v>5</v>
      </c>
      <c r="G9" s="16" t="s">
        <v>6</v>
      </c>
      <c r="H9" s="16" t="s">
        <v>6</v>
      </c>
      <c r="I9" s="17" t="s">
        <v>7</v>
      </c>
      <c r="J9" s="272" t="s">
        <v>106</v>
      </c>
    </row>
    <row r="10" spans="1:13" ht="21" x14ac:dyDescent="0.25">
      <c r="A10" s="59"/>
      <c r="B10" s="18"/>
      <c r="C10" s="79" t="s">
        <v>105</v>
      </c>
      <c r="D10" s="79" t="s">
        <v>121</v>
      </c>
      <c r="E10" s="70" t="s">
        <v>8</v>
      </c>
      <c r="F10" s="48"/>
      <c r="G10" s="20" t="s">
        <v>9</v>
      </c>
      <c r="H10" s="20" t="s">
        <v>10</v>
      </c>
      <c r="I10" s="21" t="s">
        <v>11</v>
      </c>
      <c r="J10" s="273"/>
    </row>
    <row r="11" spans="1:13" x14ac:dyDescent="0.25">
      <c r="A11" s="60"/>
      <c r="B11" s="23"/>
      <c r="C11" s="88"/>
      <c r="D11" s="88"/>
      <c r="E11" s="53"/>
      <c r="F11" s="27"/>
      <c r="G11" s="24"/>
      <c r="H11" s="25"/>
      <c r="I11" s="26"/>
      <c r="J11" s="84"/>
    </row>
    <row r="12" spans="1:13" x14ac:dyDescent="0.25">
      <c r="A12" s="61"/>
      <c r="B12" s="23"/>
      <c r="C12" s="88"/>
      <c r="D12" s="88"/>
      <c r="E12" s="53"/>
      <c r="F12" s="27"/>
      <c r="G12" s="16" t="s">
        <v>12</v>
      </c>
      <c r="H12" s="16" t="s">
        <v>12</v>
      </c>
      <c r="I12" s="16" t="s">
        <v>12</v>
      </c>
      <c r="J12" s="81"/>
    </row>
    <row r="13" spans="1:13" ht="15" x14ac:dyDescent="0.25">
      <c r="A13" s="46"/>
      <c r="B13" s="51" t="s">
        <v>13</v>
      </c>
      <c r="C13" s="89"/>
      <c r="D13" s="89"/>
      <c r="E13" s="53"/>
      <c r="F13" s="27"/>
      <c r="G13" s="24">
        <v>42515157.159999996</v>
      </c>
      <c r="H13" s="25"/>
      <c r="I13" s="26"/>
      <c r="J13" s="84"/>
      <c r="L13" s="78"/>
      <c r="M13" s="107"/>
    </row>
    <row r="14" spans="1:13" ht="15" x14ac:dyDescent="0.25">
      <c r="A14" s="46"/>
      <c r="B14" s="23"/>
      <c r="C14" s="88"/>
      <c r="D14" s="88"/>
      <c r="E14" s="53"/>
      <c r="F14" s="27"/>
      <c r="G14" s="24"/>
      <c r="H14" s="25"/>
      <c r="I14" s="26"/>
      <c r="J14" s="84"/>
      <c r="L14" s="78"/>
      <c r="M14" s="107"/>
    </row>
    <row r="15" spans="1:13" ht="15" x14ac:dyDescent="0.25">
      <c r="A15" s="76" t="s">
        <v>122</v>
      </c>
      <c r="B15" s="23"/>
      <c r="C15" s="88"/>
      <c r="D15" s="88"/>
      <c r="E15" s="53"/>
      <c r="F15" s="27"/>
      <c r="G15" s="24"/>
      <c r="H15" s="25"/>
      <c r="I15" s="26"/>
      <c r="J15" s="84"/>
      <c r="L15" s="78"/>
      <c r="M15" s="107"/>
    </row>
    <row r="16" spans="1:13" ht="15" x14ac:dyDescent="0.25">
      <c r="A16" s="52" t="s">
        <v>47</v>
      </c>
      <c r="B16" s="23"/>
      <c r="C16" s="88"/>
      <c r="D16" s="88"/>
      <c r="E16" s="53"/>
      <c r="F16" s="27"/>
      <c r="G16" s="24"/>
      <c r="H16" s="25"/>
      <c r="I16" s="26"/>
      <c r="J16" s="84"/>
      <c r="L16" s="78"/>
      <c r="M16" s="107"/>
    </row>
    <row r="17" spans="1:13" ht="15" x14ac:dyDescent="0.25">
      <c r="A17" s="46" t="s">
        <v>40</v>
      </c>
      <c r="B17" s="23" t="s">
        <v>49</v>
      </c>
      <c r="C17" s="88" t="s">
        <v>137</v>
      </c>
      <c r="D17" s="88" t="s">
        <v>137</v>
      </c>
      <c r="E17" s="53">
        <v>7.0000000000000001E-3</v>
      </c>
      <c r="F17" s="27" t="s">
        <v>14</v>
      </c>
      <c r="G17" s="24">
        <v>3000000</v>
      </c>
      <c r="H17" s="25"/>
      <c r="I17" s="26"/>
      <c r="J17" s="84" t="s">
        <v>10</v>
      </c>
      <c r="L17" s="78"/>
      <c r="M17" s="107"/>
    </row>
    <row r="18" spans="1:13" ht="15" x14ac:dyDescent="0.25">
      <c r="A18" s="36" t="s">
        <v>43</v>
      </c>
      <c r="B18" s="23" t="s">
        <v>18</v>
      </c>
      <c r="C18" s="88" t="s">
        <v>137</v>
      </c>
      <c r="D18" s="88" t="s">
        <v>137</v>
      </c>
      <c r="E18" s="53">
        <v>4.3E-3</v>
      </c>
      <c r="F18" s="27" t="s">
        <v>14</v>
      </c>
      <c r="G18" s="24">
        <v>1000000</v>
      </c>
      <c r="H18" s="25"/>
      <c r="I18" s="26"/>
      <c r="J18" s="84" t="s">
        <v>10</v>
      </c>
      <c r="L18" s="109"/>
      <c r="M18" s="107"/>
    </row>
    <row r="19" spans="1:13" ht="15" x14ac:dyDescent="0.25">
      <c r="A19" s="36" t="s">
        <v>43</v>
      </c>
      <c r="B19" s="22" t="s">
        <v>120</v>
      </c>
      <c r="C19" s="90" t="s">
        <v>107</v>
      </c>
      <c r="D19" s="90" t="s">
        <v>107</v>
      </c>
      <c r="E19" s="53">
        <v>2.8E-3</v>
      </c>
      <c r="F19" s="27" t="s">
        <v>14</v>
      </c>
      <c r="G19" s="24">
        <v>1500000</v>
      </c>
      <c r="H19" s="25"/>
      <c r="I19" s="26"/>
      <c r="J19" s="84" t="s">
        <v>10</v>
      </c>
      <c r="L19" s="109"/>
      <c r="M19" s="107"/>
    </row>
    <row r="20" spans="1:13" ht="15" x14ac:dyDescent="0.25">
      <c r="A20" s="36" t="s">
        <v>50</v>
      </c>
      <c r="B20" s="23" t="s">
        <v>20</v>
      </c>
      <c r="C20" s="88" t="s">
        <v>107</v>
      </c>
      <c r="D20" s="88" t="s">
        <v>107</v>
      </c>
      <c r="E20" s="53">
        <v>2.8E-3</v>
      </c>
      <c r="F20" s="27" t="s">
        <v>14</v>
      </c>
      <c r="G20" s="24">
        <v>3500000</v>
      </c>
      <c r="H20" s="25"/>
      <c r="I20" s="26"/>
      <c r="J20" s="84" t="s">
        <v>10</v>
      </c>
      <c r="L20" s="109"/>
      <c r="M20" s="107"/>
    </row>
    <row r="21" spans="1:13" ht="15" x14ac:dyDescent="0.25">
      <c r="A21" s="36" t="s">
        <v>92</v>
      </c>
      <c r="B21" s="23" t="s">
        <v>74</v>
      </c>
      <c r="C21" s="88" t="s">
        <v>107</v>
      </c>
      <c r="D21" s="88" t="s">
        <v>107</v>
      </c>
      <c r="E21" s="53">
        <v>2.8E-3</v>
      </c>
      <c r="F21" s="27" t="s">
        <v>14</v>
      </c>
      <c r="G21" s="24">
        <v>2500000</v>
      </c>
      <c r="H21" s="25"/>
      <c r="I21" s="26"/>
      <c r="J21" s="84" t="s">
        <v>10</v>
      </c>
      <c r="L21" s="109"/>
      <c r="M21" s="107"/>
    </row>
    <row r="22" spans="1:13" ht="15" x14ac:dyDescent="0.25">
      <c r="A22" s="36" t="s">
        <v>92</v>
      </c>
      <c r="B22" s="23" t="s">
        <v>74</v>
      </c>
      <c r="C22" s="88" t="s">
        <v>107</v>
      </c>
      <c r="D22" s="88" t="s">
        <v>107</v>
      </c>
      <c r="E22" s="53">
        <v>2.8E-3</v>
      </c>
      <c r="F22" s="27" t="s">
        <v>14</v>
      </c>
      <c r="G22" s="24">
        <v>1500000</v>
      </c>
      <c r="H22" s="25"/>
      <c r="I22" s="26"/>
      <c r="J22" s="84" t="s">
        <v>10</v>
      </c>
      <c r="L22" s="109"/>
      <c r="M22" s="107"/>
    </row>
    <row r="23" spans="1:13" ht="15" x14ac:dyDescent="0.25">
      <c r="A23" s="36" t="s">
        <v>46</v>
      </c>
      <c r="B23" s="23" t="s">
        <v>34</v>
      </c>
      <c r="C23" s="88" t="s">
        <v>107</v>
      </c>
      <c r="D23" s="88" t="s">
        <v>107</v>
      </c>
      <c r="E23" s="53">
        <v>2.5000000000000001E-3</v>
      </c>
      <c r="F23" s="27" t="s">
        <v>14</v>
      </c>
      <c r="G23" s="24">
        <v>1000000</v>
      </c>
      <c r="H23" s="25"/>
      <c r="I23" s="26"/>
      <c r="J23" s="84" t="s">
        <v>10</v>
      </c>
      <c r="L23" s="109"/>
      <c r="M23" s="107"/>
    </row>
    <row r="24" spans="1:13" ht="15" x14ac:dyDescent="0.25">
      <c r="A24" s="36" t="s">
        <v>22</v>
      </c>
      <c r="B24" s="23" t="s">
        <v>34</v>
      </c>
      <c r="C24" s="88" t="s">
        <v>107</v>
      </c>
      <c r="D24" s="88" t="s">
        <v>107</v>
      </c>
      <c r="E24" s="53">
        <v>2.5000000000000001E-3</v>
      </c>
      <c r="F24" s="27" t="s">
        <v>14</v>
      </c>
      <c r="G24" s="24">
        <v>1000000</v>
      </c>
      <c r="H24" s="25"/>
      <c r="I24" s="26"/>
      <c r="J24" s="84" t="s">
        <v>10</v>
      </c>
      <c r="L24" s="109"/>
      <c r="M24" s="107"/>
    </row>
    <row r="25" spans="1:13" ht="15" x14ac:dyDescent="0.25">
      <c r="A25" s="36" t="s">
        <v>21</v>
      </c>
      <c r="B25" s="23" t="s">
        <v>20</v>
      </c>
      <c r="C25" s="88" t="s">
        <v>107</v>
      </c>
      <c r="D25" s="88" t="s">
        <v>107</v>
      </c>
      <c r="E25" s="53">
        <v>2.7000000000000001E-3</v>
      </c>
      <c r="F25" s="27" t="s">
        <v>14</v>
      </c>
      <c r="G25" s="24">
        <v>500000</v>
      </c>
      <c r="H25" s="25"/>
      <c r="I25" s="26"/>
      <c r="J25" s="84">
        <v>41568</v>
      </c>
      <c r="L25" s="109"/>
      <c r="M25" s="107"/>
    </row>
    <row r="26" spans="1:13" ht="15" x14ac:dyDescent="0.25">
      <c r="A26" s="36" t="s">
        <v>57</v>
      </c>
      <c r="B26" s="23" t="s">
        <v>20</v>
      </c>
      <c r="C26" s="90" t="s">
        <v>107</v>
      </c>
      <c r="D26" s="90" t="s">
        <v>107</v>
      </c>
      <c r="E26" s="53">
        <v>3.3999999999999998E-3</v>
      </c>
      <c r="F26" s="27" t="s">
        <v>14</v>
      </c>
      <c r="G26" s="24">
        <v>5000000</v>
      </c>
      <c r="H26" s="25"/>
      <c r="I26" s="26"/>
      <c r="J26" s="84">
        <v>41575</v>
      </c>
      <c r="L26" s="109"/>
      <c r="M26" s="107"/>
    </row>
    <row r="27" spans="1:13" ht="15" x14ac:dyDescent="0.25">
      <c r="A27" s="36" t="s">
        <v>57</v>
      </c>
      <c r="B27" s="23" t="s">
        <v>74</v>
      </c>
      <c r="C27" s="88" t="s">
        <v>107</v>
      </c>
      <c r="D27" s="88" t="s">
        <v>107</v>
      </c>
      <c r="E27" s="53">
        <v>2.7000000000000001E-3</v>
      </c>
      <c r="F27" s="27" t="s">
        <v>14</v>
      </c>
      <c r="G27" s="24">
        <v>1000000</v>
      </c>
      <c r="H27" s="25"/>
      <c r="I27" s="26"/>
      <c r="J27" s="84" t="s">
        <v>10</v>
      </c>
      <c r="L27" s="109"/>
      <c r="M27" s="107"/>
    </row>
    <row r="28" spans="1:13" ht="15" x14ac:dyDescent="0.25">
      <c r="A28" s="36"/>
      <c r="B28" s="23"/>
      <c r="C28" s="88"/>
      <c r="D28" s="88"/>
      <c r="E28" s="53"/>
      <c r="F28" s="27"/>
      <c r="G28" s="24"/>
      <c r="H28" s="25"/>
      <c r="I28" s="26"/>
      <c r="J28" s="84"/>
      <c r="L28" s="108"/>
      <c r="M28" s="107"/>
    </row>
    <row r="29" spans="1:13" s="41" customFormat="1" ht="15" x14ac:dyDescent="0.25">
      <c r="A29" s="52" t="s">
        <v>48</v>
      </c>
      <c r="B29" s="23"/>
      <c r="C29" s="88"/>
      <c r="D29" s="88"/>
      <c r="E29" s="54"/>
      <c r="F29" s="39"/>
      <c r="G29" s="42"/>
      <c r="H29" s="43"/>
      <c r="I29" s="44"/>
      <c r="J29" s="85"/>
      <c r="L29" s="108"/>
      <c r="M29" s="107"/>
    </row>
    <row r="30" spans="1:13" s="41" customFormat="1" ht="15" x14ac:dyDescent="0.25">
      <c r="A30" s="36" t="s">
        <v>40</v>
      </c>
      <c r="B30" s="23" t="s">
        <v>49</v>
      </c>
      <c r="C30" s="88" t="s">
        <v>137</v>
      </c>
      <c r="D30" s="88" t="s">
        <v>137</v>
      </c>
      <c r="E30" s="54">
        <v>7.0000000000000001E-3</v>
      </c>
      <c r="F30" s="27" t="s">
        <v>115</v>
      </c>
      <c r="G30" s="42"/>
      <c r="H30" s="43">
        <v>3000000</v>
      </c>
      <c r="I30" s="44">
        <v>5178.08</v>
      </c>
      <c r="J30" s="85"/>
      <c r="L30" s="108"/>
      <c r="M30" s="107"/>
    </row>
    <row r="31" spans="1:13" s="41" customFormat="1" ht="15" x14ac:dyDescent="0.25">
      <c r="A31" s="36" t="s">
        <v>40</v>
      </c>
      <c r="B31" s="23" t="s">
        <v>34</v>
      </c>
      <c r="C31" s="88" t="s">
        <v>107</v>
      </c>
      <c r="D31" s="88" t="s">
        <v>107</v>
      </c>
      <c r="E31" s="54">
        <v>2.5000000000000001E-3</v>
      </c>
      <c r="F31" s="27" t="s">
        <v>115</v>
      </c>
      <c r="G31" s="42"/>
      <c r="H31" s="43">
        <v>500000</v>
      </c>
      <c r="I31" s="44">
        <v>75.34</v>
      </c>
      <c r="J31" s="85"/>
      <c r="L31" s="108"/>
      <c r="M31" s="107"/>
    </row>
    <row r="32" spans="1:13" s="41" customFormat="1" ht="15" x14ac:dyDescent="0.25">
      <c r="A32" s="36" t="s">
        <v>92</v>
      </c>
      <c r="B32" s="23" t="s">
        <v>34</v>
      </c>
      <c r="C32" s="88" t="s">
        <v>107</v>
      </c>
      <c r="D32" s="88" t="s">
        <v>107</v>
      </c>
      <c r="E32" s="54">
        <v>2.5000000000000001E-3</v>
      </c>
      <c r="F32" s="27" t="s">
        <v>115</v>
      </c>
      <c r="G32" s="42"/>
      <c r="H32" s="43">
        <v>2000000</v>
      </c>
      <c r="I32" s="44">
        <v>191.78</v>
      </c>
      <c r="J32" s="85"/>
      <c r="L32" s="108"/>
      <c r="M32" s="107"/>
    </row>
    <row r="33" spans="1:13" s="41" customFormat="1" ht="15" x14ac:dyDescent="0.25">
      <c r="A33" s="36" t="s">
        <v>21</v>
      </c>
      <c r="B33" s="23" t="s">
        <v>33</v>
      </c>
      <c r="C33" s="88" t="s">
        <v>107</v>
      </c>
      <c r="D33" s="88" t="s">
        <v>107</v>
      </c>
      <c r="E33" s="54">
        <v>2.7000000000000001E-3</v>
      </c>
      <c r="F33" s="27" t="s">
        <v>115</v>
      </c>
      <c r="G33" s="42"/>
      <c r="H33" s="43">
        <v>2000000</v>
      </c>
      <c r="I33" s="44">
        <v>1272.33</v>
      </c>
      <c r="J33" s="85"/>
      <c r="L33" s="108"/>
      <c r="M33" s="107"/>
    </row>
    <row r="34" spans="1:13" s="41" customFormat="1" ht="15" x14ac:dyDescent="0.25">
      <c r="A34" s="36" t="s">
        <v>57</v>
      </c>
      <c r="B34" s="23" t="s">
        <v>34</v>
      </c>
      <c r="C34" s="90" t="s">
        <v>107</v>
      </c>
      <c r="D34" s="90" t="s">
        <v>107</v>
      </c>
      <c r="E34" s="54">
        <v>2.5000000000000001E-3</v>
      </c>
      <c r="F34" s="27" t="s">
        <v>115</v>
      </c>
      <c r="G34" s="42"/>
      <c r="H34" s="43">
        <v>1000000</v>
      </c>
      <c r="I34" s="44">
        <v>68.489999999999995</v>
      </c>
      <c r="J34" s="85"/>
      <c r="L34" s="108"/>
      <c r="M34" s="107"/>
    </row>
    <row r="35" spans="1:13" s="41" customFormat="1" ht="15" x14ac:dyDescent="0.25">
      <c r="A35" s="36" t="s">
        <v>57</v>
      </c>
      <c r="B35" s="23" t="s">
        <v>20</v>
      </c>
      <c r="C35" s="90" t="s">
        <v>107</v>
      </c>
      <c r="D35" s="90" t="s">
        <v>107</v>
      </c>
      <c r="E35" s="54">
        <v>3.3E-3</v>
      </c>
      <c r="F35" s="27" t="s">
        <v>115</v>
      </c>
      <c r="G35" s="42"/>
      <c r="H35" s="43">
        <v>5000000</v>
      </c>
      <c r="I35" s="44">
        <v>8227.4</v>
      </c>
      <c r="J35" s="85"/>
      <c r="L35" s="108"/>
      <c r="M35" s="107"/>
    </row>
    <row r="36" spans="1:13" s="41" customFormat="1" ht="15" x14ac:dyDescent="0.25">
      <c r="A36" s="36" t="s">
        <v>25</v>
      </c>
      <c r="B36" s="23" t="s">
        <v>33</v>
      </c>
      <c r="C36" s="90" t="s">
        <v>107</v>
      </c>
      <c r="D36" s="90" t="s">
        <v>107</v>
      </c>
      <c r="E36" s="54">
        <v>2.7000000000000001E-3</v>
      </c>
      <c r="F36" s="27" t="s">
        <v>115</v>
      </c>
      <c r="G36" s="42"/>
      <c r="H36" s="43">
        <v>1000000</v>
      </c>
      <c r="I36" s="44">
        <v>665.75</v>
      </c>
      <c r="J36" s="85"/>
      <c r="L36" s="108"/>
      <c r="M36" s="107"/>
    </row>
    <row r="37" spans="1:13" s="41" customFormat="1" ht="15" x14ac:dyDescent="0.25">
      <c r="A37" s="36" t="s">
        <v>25</v>
      </c>
      <c r="B37" s="23" t="s">
        <v>33</v>
      </c>
      <c r="C37" s="90" t="s">
        <v>107</v>
      </c>
      <c r="D37" s="90" t="s">
        <v>107</v>
      </c>
      <c r="E37" s="54">
        <v>2.7000000000000001E-3</v>
      </c>
      <c r="F37" s="27" t="s">
        <v>115</v>
      </c>
      <c r="G37" s="42"/>
      <c r="H37" s="43">
        <v>2000000</v>
      </c>
      <c r="I37" s="44">
        <v>1509.04</v>
      </c>
      <c r="J37" s="85"/>
      <c r="L37" s="108"/>
      <c r="M37" s="107"/>
    </row>
    <row r="38" spans="1:13" s="41" customFormat="1" ht="15" x14ac:dyDescent="0.25">
      <c r="A38" s="36" t="s">
        <v>25</v>
      </c>
      <c r="B38" s="23" t="s">
        <v>132</v>
      </c>
      <c r="C38" s="90" t="s">
        <v>107</v>
      </c>
      <c r="D38" s="90" t="s">
        <v>107</v>
      </c>
      <c r="E38" s="54">
        <v>2.7000000000000001E-3</v>
      </c>
      <c r="F38" s="27" t="s">
        <v>115</v>
      </c>
      <c r="G38" s="42"/>
      <c r="H38" s="43">
        <v>3000000</v>
      </c>
      <c r="I38" s="44">
        <v>1886.3</v>
      </c>
      <c r="J38" s="85"/>
      <c r="L38" s="108"/>
      <c r="M38" s="107"/>
    </row>
    <row r="39" spans="1:13" s="41" customFormat="1" x14ac:dyDescent="0.25">
      <c r="A39" s="50"/>
      <c r="B39" s="40"/>
      <c r="C39" s="88"/>
      <c r="D39" s="88"/>
      <c r="E39" s="54"/>
      <c r="F39" s="39"/>
      <c r="G39" s="42"/>
      <c r="H39" s="43"/>
      <c r="I39" s="44"/>
      <c r="J39" s="85"/>
    </row>
    <row r="40" spans="1:13" x14ac:dyDescent="0.25">
      <c r="A40" s="76" t="s">
        <v>123</v>
      </c>
      <c r="B40" s="23"/>
      <c r="C40" s="88"/>
      <c r="D40" s="88"/>
      <c r="E40" s="53"/>
      <c r="F40" s="27"/>
      <c r="G40" s="24"/>
      <c r="H40" s="25"/>
      <c r="I40" s="26"/>
      <c r="J40" s="84"/>
    </row>
    <row r="41" spans="1:13" x14ac:dyDescent="0.25">
      <c r="A41" s="52" t="s">
        <v>47</v>
      </c>
      <c r="B41" s="23"/>
      <c r="C41" s="88"/>
      <c r="D41" s="88"/>
      <c r="E41" s="53"/>
      <c r="F41" s="27"/>
      <c r="G41" s="24"/>
      <c r="H41" s="25"/>
      <c r="I41" s="26"/>
      <c r="J41" s="84"/>
    </row>
    <row r="42" spans="1:13" ht="15" x14ac:dyDescent="0.25">
      <c r="A42" s="36" t="s">
        <v>40</v>
      </c>
      <c r="B42" s="23" t="s">
        <v>74</v>
      </c>
      <c r="C42" s="88" t="s">
        <v>107</v>
      </c>
      <c r="D42" s="88" t="s">
        <v>107</v>
      </c>
      <c r="E42" s="53">
        <v>2.7000000000000001E-3</v>
      </c>
      <c r="F42" s="27" t="s">
        <v>14</v>
      </c>
      <c r="G42" s="24">
        <v>2000000</v>
      </c>
      <c r="H42" s="25"/>
      <c r="I42" s="26"/>
      <c r="J42" s="84" t="s">
        <v>10</v>
      </c>
      <c r="K42" s="108"/>
      <c r="L42" s="78"/>
    </row>
    <row r="43" spans="1:13" ht="15" x14ac:dyDescent="0.25">
      <c r="A43" s="36" t="s">
        <v>40</v>
      </c>
      <c r="B43" s="23" t="s">
        <v>34</v>
      </c>
      <c r="C43" s="88" t="s">
        <v>107</v>
      </c>
      <c r="D43" s="88" t="s">
        <v>107</v>
      </c>
      <c r="E43" s="53">
        <v>2.5000000000000001E-3</v>
      </c>
      <c r="F43" s="27" t="s">
        <v>14</v>
      </c>
      <c r="G43" s="24">
        <v>500000</v>
      </c>
      <c r="H43" s="25"/>
      <c r="I43" s="26"/>
      <c r="J43" s="84" t="s">
        <v>10</v>
      </c>
      <c r="K43" s="108"/>
      <c r="L43" s="78"/>
    </row>
    <row r="44" spans="1:13" ht="15" x14ac:dyDescent="0.25">
      <c r="A44" s="36" t="s">
        <v>50</v>
      </c>
      <c r="B44" s="23" t="s">
        <v>63</v>
      </c>
      <c r="C44" s="88" t="s">
        <v>137</v>
      </c>
      <c r="D44" s="88" t="s">
        <v>137</v>
      </c>
      <c r="E44" s="53">
        <v>3.5000000000000001E-3</v>
      </c>
      <c r="F44" s="27" t="s">
        <v>14</v>
      </c>
      <c r="G44" s="24">
        <v>3000000</v>
      </c>
      <c r="H44" s="25"/>
      <c r="I44" s="26"/>
      <c r="J44" s="84" t="s">
        <v>10</v>
      </c>
      <c r="K44" s="108"/>
      <c r="L44" s="78"/>
    </row>
    <row r="45" spans="1:13" ht="15" x14ac:dyDescent="0.25">
      <c r="A45" s="36" t="s">
        <v>50</v>
      </c>
      <c r="B45" s="23" t="s">
        <v>119</v>
      </c>
      <c r="C45" s="88" t="s">
        <v>107</v>
      </c>
      <c r="D45" s="88" t="s">
        <v>107</v>
      </c>
      <c r="E45" s="53">
        <v>2.8E-3</v>
      </c>
      <c r="F45" s="27" t="s">
        <v>14</v>
      </c>
      <c r="G45" s="24">
        <v>1000000</v>
      </c>
      <c r="H45" s="25"/>
      <c r="I45" s="26"/>
      <c r="J45" s="84" t="s">
        <v>10</v>
      </c>
      <c r="K45" s="108"/>
      <c r="L45" s="78"/>
    </row>
    <row r="46" spans="1:13" ht="15" x14ac:dyDescent="0.25">
      <c r="A46" s="36" t="s">
        <v>42</v>
      </c>
      <c r="B46" s="23" t="s">
        <v>18</v>
      </c>
      <c r="C46" s="88" t="s">
        <v>137</v>
      </c>
      <c r="D46" s="88" t="s">
        <v>137</v>
      </c>
      <c r="E46" s="53">
        <v>4.4000000000000003E-3</v>
      </c>
      <c r="F46" s="27" t="s">
        <v>14</v>
      </c>
      <c r="G46" s="24">
        <v>2000000</v>
      </c>
      <c r="H46" s="25"/>
      <c r="I46" s="26"/>
      <c r="J46" s="84" t="s">
        <v>10</v>
      </c>
      <c r="K46" s="108"/>
      <c r="L46" s="78"/>
    </row>
    <row r="47" spans="1:13" ht="15" x14ac:dyDescent="0.25">
      <c r="A47" s="36" t="s">
        <v>39</v>
      </c>
      <c r="B47" s="23" t="s">
        <v>34</v>
      </c>
      <c r="C47" s="88" t="s">
        <v>107</v>
      </c>
      <c r="D47" s="88" t="s">
        <v>107</v>
      </c>
      <c r="E47" s="53">
        <v>2.5000000000000001E-3</v>
      </c>
      <c r="F47" s="27" t="s">
        <v>14</v>
      </c>
      <c r="G47" s="24">
        <v>2500000</v>
      </c>
      <c r="H47" s="25"/>
      <c r="I47" s="26"/>
      <c r="J47" s="84" t="s">
        <v>10</v>
      </c>
      <c r="K47" s="108"/>
      <c r="L47" s="78"/>
    </row>
    <row r="48" spans="1:13" ht="15" x14ac:dyDescent="0.25">
      <c r="A48" s="36" t="s">
        <v>44</v>
      </c>
      <c r="B48" s="23" t="s">
        <v>34</v>
      </c>
      <c r="C48" s="90" t="s">
        <v>107</v>
      </c>
      <c r="D48" s="90" t="s">
        <v>107</v>
      </c>
      <c r="E48" s="53">
        <v>2.5000000000000001E-3</v>
      </c>
      <c r="F48" s="27" t="s">
        <v>14</v>
      </c>
      <c r="G48" s="24">
        <v>2000000</v>
      </c>
      <c r="H48" s="25"/>
      <c r="I48" s="26"/>
      <c r="J48" s="84" t="s">
        <v>10</v>
      </c>
      <c r="K48" s="108"/>
      <c r="L48" s="78"/>
    </row>
    <row r="49" spans="1:12" ht="15" x14ac:dyDescent="0.25">
      <c r="A49" s="50"/>
      <c r="B49" s="40"/>
      <c r="C49" s="91"/>
      <c r="D49" s="91"/>
      <c r="E49" s="53"/>
      <c r="F49" s="39"/>
      <c r="G49" s="24"/>
      <c r="H49" s="25"/>
      <c r="I49" s="26"/>
      <c r="J49" s="84"/>
      <c r="L49" s="78"/>
    </row>
    <row r="50" spans="1:12" ht="15" x14ac:dyDescent="0.25">
      <c r="A50" s="52" t="s">
        <v>48</v>
      </c>
      <c r="B50" s="40"/>
      <c r="C50" s="91"/>
      <c r="D50" s="91"/>
      <c r="E50" s="53"/>
      <c r="F50" s="39"/>
      <c r="G50" s="24"/>
      <c r="H50" s="25"/>
      <c r="I50" s="26"/>
      <c r="J50" s="84"/>
      <c r="L50" s="78"/>
    </row>
    <row r="51" spans="1:12" ht="15" x14ac:dyDescent="0.25">
      <c r="A51" s="36" t="s">
        <v>40</v>
      </c>
      <c r="B51" s="23" t="s">
        <v>34</v>
      </c>
      <c r="C51" s="88" t="s">
        <v>107</v>
      </c>
      <c r="D51" s="88" t="s">
        <v>107</v>
      </c>
      <c r="E51" s="53">
        <v>2.5000000000000001E-3</v>
      </c>
      <c r="F51" s="27" t="s">
        <v>14</v>
      </c>
      <c r="G51" s="24"/>
      <c r="H51" s="25">
        <v>1000000</v>
      </c>
      <c r="I51" s="26">
        <v>109.59</v>
      </c>
      <c r="J51" s="84"/>
      <c r="L51" s="78"/>
    </row>
    <row r="52" spans="1:12" ht="15" x14ac:dyDescent="0.25">
      <c r="A52" s="36" t="s">
        <v>26</v>
      </c>
      <c r="B52" s="23" t="s">
        <v>34</v>
      </c>
      <c r="C52" s="88" t="s">
        <v>107</v>
      </c>
      <c r="D52" s="88" t="s">
        <v>107</v>
      </c>
      <c r="E52" s="53">
        <v>2.5000000000000001E-3</v>
      </c>
      <c r="F52" s="27" t="s">
        <v>14</v>
      </c>
      <c r="G52" s="24"/>
      <c r="H52" s="25">
        <v>500000</v>
      </c>
      <c r="I52" s="26">
        <v>37.67</v>
      </c>
      <c r="J52" s="84"/>
      <c r="L52" s="78"/>
    </row>
    <row r="53" spans="1:12" ht="15" x14ac:dyDescent="0.25">
      <c r="A53" s="36" t="s">
        <v>22</v>
      </c>
      <c r="B53" s="23" t="s">
        <v>37</v>
      </c>
      <c r="C53" s="88" t="s">
        <v>107</v>
      </c>
      <c r="D53" s="88" t="s">
        <v>107</v>
      </c>
      <c r="E53" s="53">
        <v>2.7000000000000001E-3</v>
      </c>
      <c r="F53" s="27" t="s">
        <v>14</v>
      </c>
      <c r="G53" s="24"/>
      <c r="H53" s="25">
        <v>1000000</v>
      </c>
      <c r="I53" s="26">
        <v>754.52</v>
      </c>
      <c r="J53" s="84"/>
      <c r="L53" s="78"/>
    </row>
    <row r="54" spans="1:12" ht="15" x14ac:dyDescent="0.25">
      <c r="A54" s="36" t="s">
        <v>22</v>
      </c>
      <c r="B54" s="23" t="s">
        <v>132</v>
      </c>
      <c r="C54" s="88" t="s">
        <v>107</v>
      </c>
      <c r="D54" s="88" t="s">
        <v>107</v>
      </c>
      <c r="E54" s="53">
        <v>2.7000000000000001E-3</v>
      </c>
      <c r="F54" s="27" t="s">
        <v>14</v>
      </c>
      <c r="G54" s="24"/>
      <c r="H54" s="25">
        <v>1000000</v>
      </c>
      <c r="I54" s="26">
        <v>532.6</v>
      </c>
      <c r="J54" s="84"/>
      <c r="L54" s="78"/>
    </row>
    <row r="55" spans="1:12" ht="15" x14ac:dyDescent="0.25">
      <c r="A55" s="36" t="s">
        <v>42</v>
      </c>
      <c r="B55" s="23" t="s">
        <v>18</v>
      </c>
      <c r="C55" s="88" t="s">
        <v>137</v>
      </c>
      <c r="D55" s="88" t="s">
        <v>137</v>
      </c>
      <c r="E55" s="53">
        <v>4.4000000000000003E-3</v>
      </c>
      <c r="F55" s="27" t="s">
        <v>14</v>
      </c>
      <c r="G55" s="24"/>
      <c r="H55" s="25">
        <v>2000000</v>
      </c>
      <c r="I55" s="26">
        <v>2193.9699999999998</v>
      </c>
      <c r="J55" s="84"/>
      <c r="L55" s="78"/>
    </row>
    <row r="56" spans="1:12" ht="15" x14ac:dyDescent="0.25">
      <c r="A56" s="36" t="s">
        <v>44</v>
      </c>
      <c r="B56" s="23" t="s">
        <v>34</v>
      </c>
      <c r="C56" s="88" t="s">
        <v>107</v>
      </c>
      <c r="D56" s="88" t="s">
        <v>107</v>
      </c>
      <c r="E56" s="54">
        <v>2.5000000000000001E-3</v>
      </c>
      <c r="F56" s="27" t="s">
        <v>14</v>
      </c>
      <c r="G56" s="42"/>
      <c r="H56" s="43">
        <v>2500000</v>
      </c>
      <c r="I56" s="44">
        <v>119.86</v>
      </c>
      <c r="J56" s="84"/>
      <c r="L56" s="78"/>
    </row>
    <row r="57" spans="1:12" ht="15" x14ac:dyDescent="0.25">
      <c r="A57" s="36" t="s">
        <v>82</v>
      </c>
      <c r="B57" s="23" t="s">
        <v>34</v>
      </c>
      <c r="C57" s="90" t="s">
        <v>107</v>
      </c>
      <c r="D57" s="90" t="s">
        <v>107</v>
      </c>
      <c r="E57" s="54">
        <v>2.5000000000000001E-3</v>
      </c>
      <c r="F57" s="27" t="s">
        <v>14</v>
      </c>
      <c r="G57" s="42"/>
      <c r="H57" s="43">
        <v>2000000</v>
      </c>
      <c r="I57" s="44">
        <v>41.1</v>
      </c>
      <c r="J57" s="84"/>
      <c r="L57" s="78"/>
    </row>
    <row r="58" spans="1:12" ht="15" x14ac:dyDescent="0.25">
      <c r="A58" s="36" t="s">
        <v>82</v>
      </c>
      <c r="B58" s="23" t="s">
        <v>52</v>
      </c>
      <c r="C58" s="90" t="s">
        <v>107</v>
      </c>
      <c r="D58" s="90" t="s">
        <v>107</v>
      </c>
      <c r="E58" s="54">
        <v>3.0000000000000001E-3</v>
      </c>
      <c r="F58" s="27" t="s">
        <v>14</v>
      </c>
      <c r="G58" s="42"/>
      <c r="H58" s="43">
        <v>2000000</v>
      </c>
      <c r="I58" s="44">
        <v>3402.74</v>
      </c>
      <c r="J58" s="84"/>
      <c r="L58" s="78"/>
    </row>
    <row r="59" spans="1:12" ht="15" x14ac:dyDescent="0.25">
      <c r="A59" s="36" t="s">
        <v>82</v>
      </c>
      <c r="B59" s="23" t="s">
        <v>132</v>
      </c>
      <c r="C59" s="90" t="s">
        <v>107</v>
      </c>
      <c r="D59" s="90" t="s">
        <v>107</v>
      </c>
      <c r="E59" s="54">
        <v>2.7000000000000001E-3</v>
      </c>
      <c r="F59" s="27" t="s">
        <v>14</v>
      </c>
      <c r="G59" s="42"/>
      <c r="H59" s="43">
        <v>1500000</v>
      </c>
      <c r="I59" s="44">
        <v>965.34</v>
      </c>
      <c r="J59" s="84"/>
      <c r="L59" s="78"/>
    </row>
    <row r="60" spans="1:12" ht="15" x14ac:dyDescent="0.25">
      <c r="A60" s="36" t="s">
        <v>82</v>
      </c>
      <c r="B60" s="23" t="s">
        <v>132</v>
      </c>
      <c r="C60" s="90" t="s">
        <v>107</v>
      </c>
      <c r="D60" s="90" t="s">
        <v>107</v>
      </c>
      <c r="E60" s="54">
        <v>2.7000000000000001E-3</v>
      </c>
      <c r="F60" s="27" t="s">
        <v>14</v>
      </c>
      <c r="G60" s="42"/>
      <c r="H60" s="43">
        <v>2500000</v>
      </c>
      <c r="I60" s="44">
        <v>1590.41</v>
      </c>
      <c r="J60" s="84"/>
      <c r="L60" s="78"/>
    </row>
    <row r="61" spans="1:12" x14ac:dyDescent="0.25">
      <c r="A61" s="50"/>
      <c r="B61" s="40"/>
      <c r="C61" s="91"/>
      <c r="D61" s="91"/>
      <c r="E61" s="53"/>
      <c r="F61" s="39"/>
      <c r="G61" s="24"/>
      <c r="H61" s="24"/>
      <c r="I61" s="26"/>
      <c r="J61" s="84"/>
    </row>
    <row r="62" spans="1:12" x14ac:dyDescent="0.25">
      <c r="A62" s="76" t="s">
        <v>124</v>
      </c>
      <c r="B62" s="23"/>
      <c r="C62" s="88"/>
      <c r="D62" s="88"/>
      <c r="E62" s="53"/>
      <c r="F62" s="27"/>
      <c r="G62" s="24"/>
      <c r="H62" s="25"/>
      <c r="I62" s="26"/>
      <c r="J62" s="84"/>
    </row>
    <row r="63" spans="1:12" x14ac:dyDescent="0.25">
      <c r="A63" s="52" t="s">
        <v>47</v>
      </c>
      <c r="B63" s="23"/>
      <c r="C63" s="88"/>
      <c r="D63" s="88"/>
      <c r="E63" s="53"/>
      <c r="F63" s="27"/>
      <c r="G63" s="24"/>
      <c r="H63" s="25"/>
      <c r="I63" s="26"/>
      <c r="J63" s="84"/>
    </row>
    <row r="64" spans="1:12" x14ac:dyDescent="0.25">
      <c r="A64" s="36" t="s">
        <v>40</v>
      </c>
      <c r="B64" s="23" t="s">
        <v>34</v>
      </c>
      <c r="C64" s="88" t="s">
        <v>107</v>
      </c>
      <c r="D64" s="88" t="s">
        <v>107</v>
      </c>
      <c r="E64" s="53">
        <v>2.5000000000000001E-3</v>
      </c>
      <c r="F64" s="27" t="s">
        <v>14</v>
      </c>
      <c r="G64" s="24">
        <v>1000000</v>
      </c>
      <c r="H64" s="25"/>
      <c r="I64" s="26"/>
      <c r="J64" s="84" t="s">
        <v>10</v>
      </c>
    </row>
    <row r="65" spans="1:11" ht="15" x14ac:dyDescent="0.25">
      <c r="A65" s="36" t="s">
        <v>129</v>
      </c>
      <c r="B65" s="23" t="s">
        <v>119</v>
      </c>
      <c r="C65" s="88" t="s">
        <v>107</v>
      </c>
      <c r="D65" s="88" t="s">
        <v>107</v>
      </c>
      <c r="E65" s="53">
        <v>2.5999999999999999E-3</v>
      </c>
      <c r="F65" s="27" t="s">
        <v>14</v>
      </c>
      <c r="G65" s="24">
        <v>2000000</v>
      </c>
      <c r="H65" s="25"/>
      <c r="I65" s="26"/>
      <c r="J65" s="84" t="s">
        <v>10</v>
      </c>
      <c r="K65" s="110"/>
    </row>
    <row r="66" spans="1:11" ht="15" x14ac:dyDescent="0.25">
      <c r="A66" s="36" t="s">
        <v>60</v>
      </c>
      <c r="B66" s="23" t="s">
        <v>34</v>
      </c>
      <c r="C66" s="88" t="s">
        <v>107</v>
      </c>
      <c r="D66" s="88" t="s">
        <v>107</v>
      </c>
      <c r="E66" s="53">
        <v>2.5000000000000001E-3</v>
      </c>
      <c r="F66" s="27" t="s">
        <v>14</v>
      </c>
      <c r="G66" s="24">
        <v>1000000</v>
      </c>
      <c r="H66" s="25"/>
      <c r="I66" s="26"/>
      <c r="J66" s="84" t="s">
        <v>10</v>
      </c>
      <c r="K66" s="110"/>
    </row>
    <row r="67" spans="1:11" ht="15" x14ac:dyDescent="0.25">
      <c r="A67" s="36" t="s">
        <v>60</v>
      </c>
      <c r="B67" s="23" t="s">
        <v>34</v>
      </c>
      <c r="C67" s="88" t="s">
        <v>107</v>
      </c>
      <c r="D67" s="88" t="s">
        <v>107</v>
      </c>
      <c r="E67" s="53">
        <v>2.5000000000000001E-3</v>
      </c>
      <c r="F67" s="27" t="s">
        <v>14</v>
      </c>
      <c r="G67" s="24">
        <v>3500000</v>
      </c>
      <c r="H67" s="25"/>
      <c r="I67" s="26"/>
      <c r="J67" s="84" t="s">
        <v>10</v>
      </c>
      <c r="K67" s="110"/>
    </row>
    <row r="68" spans="1:11" ht="15" x14ac:dyDescent="0.25">
      <c r="A68" s="36" t="s">
        <v>92</v>
      </c>
      <c r="B68" s="23" t="s">
        <v>74</v>
      </c>
      <c r="C68" s="88" t="s">
        <v>107</v>
      </c>
      <c r="D68" s="88" t="s">
        <v>107</v>
      </c>
      <c r="E68" s="53">
        <v>2.7000000000000001E-3</v>
      </c>
      <c r="F68" s="27" t="s">
        <v>14</v>
      </c>
      <c r="G68" s="24">
        <v>1000000</v>
      </c>
      <c r="H68" s="25"/>
      <c r="I68" s="26"/>
      <c r="J68" s="84" t="s">
        <v>10</v>
      </c>
      <c r="K68" s="110"/>
    </row>
    <row r="69" spans="1:11" ht="15" x14ac:dyDescent="0.25">
      <c r="A69" s="36" t="s">
        <v>21</v>
      </c>
      <c r="B69" s="23" t="s">
        <v>18</v>
      </c>
      <c r="C69" s="88" t="s">
        <v>137</v>
      </c>
      <c r="D69" s="88" t="s">
        <v>137</v>
      </c>
      <c r="E69" s="53">
        <v>4.4000000000000003E-3</v>
      </c>
      <c r="F69" s="27" t="s">
        <v>14</v>
      </c>
      <c r="G69" s="24">
        <v>1000000</v>
      </c>
      <c r="H69" s="25"/>
      <c r="I69" s="26"/>
      <c r="J69" s="84">
        <v>41536</v>
      </c>
      <c r="K69" s="110"/>
    </row>
    <row r="70" spans="1:11" ht="15" x14ac:dyDescent="0.25">
      <c r="A70" s="36" t="s">
        <v>21</v>
      </c>
      <c r="B70" s="23" t="s">
        <v>34</v>
      </c>
      <c r="C70" s="88" t="s">
        <v>107</v>
      </c>
      <c r="D70" s="88" t="s">
        <v>107</v>
      </c>
      <c r="E70" s="53">
        <v>2.5000000000000001E-3</v>
      </c>
      <c r="F70" s="27" t="s">
        <v>14</v>
      </c>
      <c r="G70" s="24">
        <v>1500000</v>
      </c>
      <c r="H70" s="25"/>
      <c r="I70" s="26"/>
      <c r="J70" s="84" t="s">
        <v>10</v>
      </c>
      <c r="K70" s="110"/>
    </row>
    <row r="71" spans="1:11" ht="15" x14ac:dyDescent="0.25">
      <c r="A71" s="36" t="s">
        <v>42</v>
      </c>
      <c r="B71" s="23" t="s">
        <v>34</v>
      </c>
      <c r="C71" s="88" t="s">
        <v>107</v>
      </c>
      <c r="D71" s="88" t="s">
        <v>107</v>
      </c>
      <c r="E71" s="53">
        <v>2.5000000000000001E-3</v>
      </c>
      <c r="F71" s="27" t="s">
        <v>14</v>
      </c>
      <c r="G71" s="24">
        <v>1000000</v>
      </c>
      <c r="H71" s="25"/>
      <c r="I71" s="26"/>
      <c r="J71" s="84" t="s">
        <v>10</v>
      </c>
      <c r="K71" s="110"/>
    </row>
    <row r="72" spans="1:11" ht="15" x14ac:dyDescent="0.25">
      <c r="A72" s="36" t="s">
        <v>39</v>
      </c>
      <c r="B72" s="23" t="s">
        <v>34</v>
      </c>
      <c r="C72" s="88" t="s">
        <v>107</v>
      </c>
      <c r="D72" s="88" t="s">
        <v>107</v>
      </c>
      <c r="E72" s="53">
        <v>2.5000000000000001E-3</v>
      </c>
      <c r="F72" s="27" t="s">
        <v>14</v>
      </c>
      <c r="G72" s="24">
        <v>500000</v>
      </c>
      <c r="H72" s="25"/>
      <c r="I72" s="26"/>
      <c r="J72" s="84" t="s">
        <v>10</v>
      </c>
      <c r="K72" s="110"/>
    </row>
    <row r="73" spans="1:11" ht="15" x14ac:dyDescent="0.25">
      <c r="A73" s="36" t="s">
        <v>56</v>
      </c>
      <c r="B73" s="23" t="s">
        <v>34</v>
      </c>
      <c r="C73" s="88" t="s">
        <v>107</v>
      </c>
      <c r="D73" s="88" t="s">
        <v>107</v>
      </c>
      <c r="E73" s="53">
        <v>2.5000000000000001E-3</v>
      </c>
      <c r="F73" s="27" t="s">
        <v>14</v>
      </c>
      <c r="G73" s="24">
        <v>1000000</v>
      </c>
      <c r="H73" s="25"/>
      <c r="I73" s="26"/>
      <c r="J73" s="84" t="s">
        <v>10</v>
      </c>
      <c r="K73" s="110"/>
    </row>
    <row r="74" spans="1:11" ht="15" x14ac:dyDescent="0.25">
      <c r="A74" s="36" t="s">
        <v>56</v>
      </c>
      <c r="B74" s="23" t="s">
        <v>34</v>
      </c>
      <c r="C74" s="88" t="s">
        <v>107</v>
      </c>
      <c r="D74" s="88" t="s">
        <v>107</v>
      </c>
      <c r="E74" s="53">
        <v>2.5000000000000001E-3</v>
      </c>
      <c r="F74" s="27" t="s">
        <v>14</v>
      </c>
      <c r="G74" s="24">
        <v>2500000</v>
      </c>
      <c r="H74" s="25"/>
      <c r="I74" s="26"/>
      <c r="J74" s="84" t="s">
        <v>10</v>
      </c>
      <c r="K74" s="110"/>
    </row>
    <row r="75" spans="1:11" ht="15" x14ac:dyDescent="0.25">
      <c r="A75" s="36" t="s">
        <v>81</v>
      </c>
      <c r="B75" s="23" t="s">
        <v>34</v>
      </c>
      <c r="C75" s="88" t="s">
        <v>107</v>
      </c>
      <c r="D75" s="88" t="s">
        <v>107</v>
      </c>
      <c r="E75" s="53">
        <v>2.5000000000000001E-3</v>
      </c>
      <c r="F75" s="27" t="s">
        <v>14</v>
      </c>
      <c r="G75" s="24">
        <v>750000</v>
      </c>
      <c r="H75" s="25"/>
      <c r="I75" s="26"/>
      <c r="J75" s="84" t="s">
        <v>10</v>
      </c>
      <c r="K75" s="110"/>
    </row>
    <row r="76" spans="1:11" ht="15" x14ac:dyDescent="0.25">
      <c r="A76" s="36" t="s">
        <v>57</v>
      </c>
      <c r="B76" s="23" t="s">
        <v>119</v>
      </c>
      <c r="C76" s="88" t="s">
        <v>107</v>
      </c>
      <c r="D76" s="88" t="s">
        <v>107</v>
      </c>
      <c r="E76" s="53">
        <v>2.5999999999999999E-3</v>
      </c>
      <c r="F76" s="27" t="s">
        <v>14</v>
      </c>
      <c r="G76" s="24">
        <v>1500000</v>
      </c>
      <c r="H76" s="25"/>
      <c r="I76" s="26"/>
      <c r="J76" s="84" t="s">
        <v>10</v>
      </c>
      <c r="K76" s="110"/>
    </row>
    <row r="77" spans="1:11" x14ac:dyDescent="0.25">
      <c r="A77" s="36"/>
      <c r="B77" s="23"/>
      <c r="C77" s="88"/>
      <c r="D77" s="88"/>
      <c r="E77" s="53"/>
      <c r="F77" s="27"/>
      <c r="G77" s="24"/>
      <c r="H77" s="25"/>
      <c r="I77" s="26"/>
      <c r="J77" s="84"/>
    </row>
    <row r="78" spans="1:11" x14ac:dyDescent="0.25">
      <c r="A78" s="52" t="s">
        <v>48</v>
      </c>
      <c r="B78" s="40"/>
      <c r="C78" s="91"/>
      <c r="D78" s="91"/>
      <c r="E78" s="53"/>
      <c r="F78" s="39"/>
      <c r="G78" s="24"/>
      <c r="H78" s="25"/>
      <c r="I78" s="26"/>
      <c r="J78" s="84"/>
    </row>
    <row r="79" spans="1:11" x14ac:dyDescent="0.25">
      <c r="A79" s="36" t="s">
        <v>43</v>
      </c>
      <c r="B79" s="23" t="s">
        <v>136</v>
      </c>
      <c r="C79" s="88" t="s">
        <v>107</v>
      </c>
      <c r="D79" s="88" t="s">
        <v>107</v>
      </c>
      <c r="E79" s="53">
        <v>3.7000000000000002E-3</v>
      </c>
      <c r="F79" s="27" t="s">
        <v>14</v>
      </c>
      <c r="G79" s="24"/>
      <c r="H79" s="25">
        <v>2000000</v>
      </c>
      <c r="I79" s="26">
        <v>3669.59</v>
      </c>
      <c r="J79" s="84"/>
    </row>
    <row r="80" spans="1:11" x14ac:dyDescent="0.25">
      <c r="A80" s="36" t="s">
        <v>50</v>
      </c>
      <c r="B80" s="23" t="s">
        <v>74</v>
      </c>
      <c r="C80" s="88" t="s">
        <v>107</v>
      </c>
      <c r="D80" s="88" t="s">
        <v>107</v>
      </c>
      <c r="E80" s="53">
        <v>4.7000000000000002E-3</v>
      </c>
      <c r="F80" s="27" t="s">
        <v>115</v>
      </c>
      <c r="G80" s="24"/>
      <c r="H80" s="25">
        <v>2000000</v>
      </c>
      <c r="I80" s="26">
        <v>9374.25</v>
      </c>
      <c r="J80" s="84"/>
    </row>
    <row r="81" spans="1:11" x14ac:dyDescent="0.25">
      <c r="A81" s="36" t="s">
        <v>50</v>
      </c>
      <c r="B81" s="23" t="s">
        <v>135</v>
      </c>
      <c r="C81" s="88" t="s">
        <v>107</v>
      </c>
      <c r="D81" s="88" t="s">
        <v>107</v>
      </c>
      <c r="E81" s="53">
        <v>4.7999999999999996E-3</v>
      </c>
      <c r="F81" s="27" t="s">
        <v>14</v>
      </c>
      <c r="G81" s="24"/>
      <c r="H81" s="25">
        <v>4500000</v>
      </c>
      <c r="I81" s="26">
        <v>21540.85</v>
      </c>
      <c r="J81" s="84"/>
    </row>
    <row r="82" spans="1:11" x14ac:dyDescent="0.25">
      <c r="A82" s="36" t="s">
        <v>92</v>
      </c>
      <c r="B82" s="23" t="s">
        <v>34</v>
      </c>
      <c r="C82" s="90" t="s">
        <v>107</v>
      </c>
      <c r="D82" s="90" t="s">
        <v>107</v>
      </c>
      <c r="E82" s="53">
        <v>2.5000000000000001E-3</v>
      </c>
      <c r="F82" s="27" t="s">
        <v>14</v>
      </c>
      <c r="G82" s="24"/>
      <c r="H82" s="25">
        <v>1000000</v>
      </c>
      <c r="I82" s="26">
        <v>6.85</v>
      </c>
      <c r="J82" s="84"/>
    </row>
    <row r="83" spans="1:11" x14ac:dyDescent="0.25">
      <c r="A83" s="36" t="s">
        <v>21</v>
      </c>
      <c r="B83" s="23" t="s">
        <v>18</v>
      </c>
      <c r="C83" s="88" t="s">
        <v>137</v>
      </c>
      <c r="D83" s="88" t="s">
        <v>137</v>
      </c>
      <c r="E83" s="53">
        <v>4.3E-3</v>
      </c>
      <c r="F83" s="27" t="s">
        <v>14</v>
      </c>
      <c r="G83" s="24"/>
      <c r="H83" s="25">
        <v>1000000</v>
      </c>
      <c r="I83" s="26">
        <v>895.34</v>
      </c>
      <c r="J83" s="84"/>
    </row>
    <row r="84" spans="1:11" x14ac:dyDescent="0.25">
      <c r="A84" s="36" t="s">
        <v>21</v>
      </c>
      <c r="B84" s="23" t="s">
        <v>131</v>
      </c>
      <c r="C84" s="88" t="s">
        <v>107</v>
      </c>
      <c r="D84" s="88" t="s">
        <v>107</v>
      </c>
      <c r="E84" s="53">
        <v>2.8E-3</v>
      </c>
      <c r="F84" s="27" t="s">
        <v>14</v>
      </c>
      <c r="G84" s="24"/>
      <c r="H84" s="25">
        <v>1500000</v>
      </c>
      <c r="I84" s="26">
        <v>874.52</v>
      </c>
      <c r="J84" s="84"/>
    </row>
    <row r="85" spans="1:11" x14ac:dyDescent="0.25">
      <c r="A85" s="36" t="s">
        <v>70</v>
      </c>
      <c r="B85" s="23" t="s">
        <v>34</v>
      </c>
      <c r="C85" s="88" t="s">
        <v>107</v>
      </c>
      <c r="D85" s="88" t="s">
        <v>107</v>
      </c>
      <c r="E85" s="53">
        <v>2.5000000000000001E-3</v>
      </c>
      <c r="F85" s="27" t="s">
        <v>14</v>
      </c>
      <c r="G85" s="24"/>
      <c r="H85" s="25">
        <v>1000000</v>
      </c>
      <c r="I85" s="26">
        <v>6.85</v>
      </c>
      <c r="J85" s="84"/>
    </row>
    <row r="86" spans="1:11" x14ac:dyDescent="0.25">
      <c r="A86" s="36" t="s">
        <v>56</v>
      </c>
      <c r="B86" s="23" t="s">
        <v>34</v>
      </c>
      <c r="C86" s="88" t="s">
        <v>107</v>
      </c>
      <c r="D86" s="88" t="s">
        <v>107</v>
      </c>
      <c r="E86" s="53">
        <v>2.5000000000000001E-3</v>
      </c>
      <c r="F86" s="27" t="s">
        <v>14</v>
      </c>
      <c r="G86" s="24"/>
      <c r="H86" s="25">
        <v>3500000</v>
      </c>
      <c r="I86" s="26">
        <v>335.62</v>
      </c>
      <c r="J86" s="84"/>
    </row>
    <row r="87" spans="1:11" x14ac:dyDescent="0.25">
      <c r="A87" s="36" t="s">
        <v>81</v>
      </c>
      <c r="B87" s="23" t="s">
        <v>34</v>
      </c>
      <c r="C87" s="88" t="s">
        <v>107</v>
      </c>
      <c r="D87" s="88" t="s">
        <v>107</v>
      </c>
      <c r="E87" s="53">
        <v>2.5000000000000001E-3</v>
      </c>
      <c r="F87" s="27" t="s">
        <v>14</v>
      </c>
      <c r="G87" s="24"/>
      <c r="H87" s="25">
        <v>1000000</v>
      </c>
      <c r="I87" s="26">
        <v>6.85</v>
      </c>
      <c r="J87" s="84"/>
    </row>
    <row r="88" spans="1:11" x14ac:dyDescent="0.25">
      <c r="A88" s="36" t="s">
        <v>57</v>
      </c>
      <c r="B88" s="23" t="s">
        <v>34</v>
      </c>
      <c r="C88" s="88" t="s">
        <v>107</v>
      </c>
      <c r="D88" s="88" t="s">
        <v>107</v>
      </c>
      <c r="E88" s="53">
        <v>2.5000000000000001E-3</v>
      </c>
      <c r="F88" s="27" t="s">
        <v>14</v>
      </c>
      <c r="G88" s="24"/>
      <c r="H88" s="25">
        <v>1500000</v>
      </c>
      <c r="I88" s="26">
        <v>71.92</v>
      </c>
      <c r="J88" s="84"/>
    </row>
    <row r="89" spans="1:11" x14ac:dyDescent="0.25">
      <c r="A89" s="36" t="s">
        <v>44</v>
      </c>
      <c r="B89" s="23" t="s">
        <v>20</v>
      </c>
      <c r="C89" s="88" t="s">
        <v>107</v>
      </c>
      <c r="D89" s="88" t="s">
        <v>107</v>
      </c>
      <c r="E89" s="53">
        <v>2.8E-3</v>
      </c>
      <c r="F89" s="27" t="s">
        <v>14</v>
      </c>
      <c r="G89" s="24"/>
      <c r="H89" s="25">
        <v>3500000</v>
      </c>
      <c r="I89" s="26">
        <v>2147.9499999999998</v>
      </c>
      <c r="J89" s="84"/>
    </row>
    <row r="90" spans="1:11" x14ac:dyDescent="0.25">
      <c r="A90" s="36" t="s">
        <v>44</v>
      </c>
      <c r="B90" s="23" t="s">
        <v>74</v>
      </c>
      <c r="C90" s="88" t="s">
        <v>107</v>
      </c>
      <c r="D90" s="88" t="s">
        <v>107</v>
      </c>
      <c r="E90" s="53">
        <v>2.8E-3</v>
      </c>
      <c r="F90" s="27" t="s">
        <v>14</v>
      </c>
      <c r="G90" s="24"/>
      <c r="H90" s="25">
        <v>2500000</v>
      </c>
      <c r="I90" s="26">
        <v>1495.89</v>
      </c>
      <c r="J90" s="84"/>
    </row>
    <row r="91" spans="1:11" x14ac:dyDescent="0.25">
      <c r="A91" s="36"/>
      <c r="B91" s="23"/>
      <c r="C91" s="88"/>
      <c r="D91" s="88"/>
      <c r="E91" s="53"/>
      <c r="F91" s="27"/>
      <c r="G91" s="24"/>
      <c r="H91" s="25"/>
      <c r="I91" s="26"/>
      <c r="J91" s="84"/>
    </row>
    <row r="92" spans="1:11" x14ac:dyDescent="0.25">
      <c r="A92" s="76" t="s">
        <v>125</v>
      </c>
      <c r="B92" s="40"/>
      <c r="C92" s="91"/>
      <c r="D92" s="91"/>
      <c r="E92" s="53"/>
      <c r="F92" s="39"/>
      <c r="G92" s="24"/>
      <c r="H92" s="25"/>
      <c r="I92" s="26"/>
      <c r="J92" s="84"/>
    </row>
    <row r="93" spans="1:11" x14ac:dyDescent="0.25">
      <c r="A93" s="52" t="s">
        <v>47</v>
      </c>
      <c r="B93" s="40"/>
      <c r="C93" s="91"/>
      <c r="D93" s="91"/>
      <c r="E93" s="53"/>
      <c r="F93" s="39"/>
      <c r="G93" s="24"/>
      <c r="H93" s="25"/>
      <c r="I93" s="26"/>
      <c r="J93" s="84"/>
    </row>
    <row r="94" spans="1:11" ht="15" x14ac:dyDescent="0.25">
      <c r="A94" s="36" t="s">
        <v>40</v>
      </c>
      <c r="B94" s="23" t="s">
        <v>49</v>
      </c>
      <c r="C94" s="88" t="s">
        <v>137</v>
      </c>
      <c r="D94" s="88" t="s">
        <v>137</v>
      </c>
      <c r="E94" s="53">
        <v>7.0000000000000001E-3</v>
      </c>
      <c r="F94" s="27" t="s">
        <v>14</v>
      </c>
      <c r="G94" s="24">
        <v>3000000</v>
      </c>
      <c r="H94" s="25"/>
      <c r="I94" s="26"/>
      <c r="J94" s="84">
        <v>41550</v>
      </c>
      <c r="K94" s="108"/>
    </row>
    <row r="95" spans="1:11" ht="15" x14ac:dyDescent="0.25">
      <c r="A95" s="36" t="s">
        <v>40</v>
      </c>
      <c r="B95" s="23" t="s">
        <v>34</v>
      </c>
      <c r="C95" s="88" t="s">
        <v>107</v>
      </c>
      <c r="D95" s="88" t="s">
        <v>107</v>
      </c>
      <c r="E95" s="53">
        <v>2.5000000000000001E-3</v>
      </c>
      <c r="F95" s="27" t="s">
        <v>14</v>
      </c>
      <c r="G95" s="24">
        <v>12000000</v>
      </c>
      <c r="H95" s="25"/>
      <c r="I95" s="26"/>
      <c r="J95" s="84" t="s">
        <v>10</v>
      </c>
      <c r="K95" s="108"/>
    </row>
    <row r="96" spans="1:11" ht="15" x14ac:dyDescent="0.25">
      <c r="A96" s="36" t="s">
        <v>43</v>
      </c>
      <c r="B96" s="23" t="s">
        <v>34</v>
      </c>
      <c r="C96" s="88" t="s">
        <v>107</v>
      </c>
      <c r="D96" s="88" t="s">
        <v>107</v>
      </c>
      <c r="E96" s="53">
        <v>2.5000000000000001E-3</v>
      </c>
      <c r="F96" s="27" t="s">
        <v>14</v>
      </c>
      <c r="G96" s="24">
        <v>250000</v>
      </c>
      <c r="H96" s="25"/>
      <c r="I96" s="26"/>
      <c r="J96" s="84" t="s">
        <v>10</v>
      </c>
      <c r="K96" s="108"/>
    </row>
    <row r="97" spans="1:11" ht="15" x14ac:dyDescent="0.25">
      <c r="A97" s="36" t="s">
        <v>43</v>
      </c>
      <c r="B97" s="23" t="s">
        <v>34</v>
      </c>
      <c r="C97" s="88" t="s">
        <v>107</v>
      </c>
      <c r="D97" s="88" t="s">
        <v>107</v>
      </c>
      <c r="E97" s="53">
        <v>2.5000000000000001E-3</v>
      </c>
      <c r="F97" s="27" t="s">
        <v>14</v>
      </c>
      <c r="G97" s="24">
        <v>500000</v>
      </c>
      <c r="H97" s="25"/>
      <c r="I97" s="26"/>
      <c r="J97" s="84" t="s">
        <v>10</v>
      </c>
      <c r="K97" s="108"/>
    </row>
    <row r="98" spans="1:11" ht="15" x14ac:dyDescent="0.25">
      <c r="A98" s="36" t="s">
        <v>43</v>
      </c>
      <c r="B98" s="23" t="s">
        <v>34</v>
      </c>
      <c r="C98" s="88" t="s">
        <v>107</v>
      </c>
      <c r="D98" s="88" t="s">
        <v>107</v>
      </c>
      <c r="E98" s="53">
        <v>2.5000000000000001E-3</v>
      </c>
      <c r="F98" s="27" t="s">
        <v>14</v>
      </c>
      <c r="G98" s="24">
        <v>1500000</v>
      </c>
      <c r="H98" s="25"/>
      <c r="I98" s="26"/>
      <c r="J98" s="84" t="s">
        <v>10</v>
      </c>
      <c r="K98" s="108"/>
    </row>
    <row r="99" spans="1:11" ht="15" x14ac:dyDescent="0.25">
      <c r="A99" s="36" t="s">
        <v>30</v>
      </c>
      <c r="B99" s="23" t="s">
        <v>34</v>
      </c>
      <c r="C99" s="88" t="s">
        <v>107</v>
      </c>
      <c r="D99" s="88" t="s">
        <v>107</v>
      </c>
      <c r="E99" s="53">
        <v>2.5000000000000001E-3</v>
      </c>
      <c r="F99" s="27" t="s">
        <v>14</v>
      </c>
      <c r="G99" s="24">
        <v>2000000</v>
      </c>
      <c r="H99" s="25"/>
      <c r="I99" s="26"/>
      <c r="J99" s="84" t="s">
        <v>10</v>
      </c>
      <c r="K99" s="108"/>
    </row>
    <row r="100" spans="1:11" ht="15" x14ac:dyDescent="0.25">
      <c r="A100" s="36" t="s">
        <v>30</v>
      </c>
      <c r="B100" s="23" t="s">
        <v>34</v>
      </c>
      <c r="C100" s="88" t="s">
        <v>107</v>
      </c>
      <c r="D100" s="88" t="s">
        <v>107</v>
      </c>
      <c r="E100" s="53">
        <v>2.5000000000000001E-3</v>
      </c>
      <c r="F100" s="27" t="s">
        <v>14</v>
      </c>
      <c r="G100" s="24">
        <v>2000000</v>
      </c>
      <c r="H100" s="25"/>
      <c r="I100" s="26"/>
      <c r="J100" s="84" t="s">
        <v>10</v>
      </c>
      <c r="K100" s="108"/>
    </row>
    <row r="101" spans="1:11" ht="15" x14ac:dyDescent="0.25">
      <c r="A101" s="36" t="s">
        <v>50</v>
      </c>
      <c r="B101" s="23" t="s">
        <v>74</v>
      </c>
      <c r="C101" s="88" t="s">
        <v>107</v>
      </c>
      <c r="D101" s="88" t="s">
        <v>107</v>
      </c>
      <c r="E101" s="53">
        <v>2.8E-3</v>
      </c>
      <c r="F101" s="27" t="s">
        <v>14</v>
      </c>
      <c r="G101" s="24">
        <v>4000000</v>
      </c>
      <c r="H101" s="25"/>
      <c r="I101" s="26"/>
      <c r="J101" s="84">
        <v>41670</v>
      </c>
      <c r="K101" s="108"/>
    </row>
    <row r="102" spans="1:11" ht="15" x14ac:dyDescent="0.25">
      <c r="A102" s="36" t="s">
        <v>50</v>
      </c>
      <c r="B102" s="23" t="s">
        <v>34</v>
      </c>
      <c r="C102" s="88" t="s">
        <v>107</v>
      </c>
      <c r="D102" s="88" t="s">
        <v>107</v>
      </c>
      <c r="E102" s="53">
        <v>2.5000000000000001E-3</v>
      </c>
      <c r="F102" s="27" t="s">
        <v>14</v>
      </c>
      <c r="G102" s="24">
        <v>2000000</v>
      </c>
      <c r="H102" s="25"/>
      <c r="I102" s="26"/>
      <c r="J102" s="84" t="s">
        <v>10</v>
      </c>
      <c r="K102" s="108"/>
    </row>
    <row r="103" spans="1:11" ht="15" x14ac:dyDescent="0.25">
      <c r="A103" s="36" t="s">
        <v>60</v>
      </c>
      <c r="B103" s="23" t="s">
        <v>119</v>
      </c>
      <c r="C103" s="88" t="s">
        <v>107</v>
      </c>
      <c r="D103" s="88" t="s">
        <v>107</v>
      </c>
      <c r="E103" s="53">
        <v>2.8E-3</v>
      </c>
      <c r="F103" s="27" t="s">
        <v>14</v>
      </c>
      <c r="G103" s="24">
        <v>2000000</v>
      </c>
      <c r="H103" s="25"/>
      <c r="I103" s="26"/>
      <c r="J103" s="84">
        <v>41578</v>
      </c>
      <c r="K103" s="108"/>
    </row>
    <row r="104" spans="1:11" ht="15" x14ac:dyDescent="0.25">
      <c r="A104" s="36" t="s">
        <v>60</v>
      </c>
      <c r="B104" s="23" t="s">
        <v>34</v>
      </c>
      <c r="C104" s="88" t="s">
        <v>107</v>
      </c>
      <c r="D104" s="88" t="s">
        <v>107</v>
      </c>
      <c r="E104" s="53">
        <v>2.5000000000000001E-3</v>
      </c>
      <c r="F104" s="27" t="s">
        <v>14</v>
      </c>
      <c r="G104" s="24">
        <v>1000000</v>
      </c>
      <c r="H104" s="25"/>
      <c r="I104" s="26"/>
      <c r="J104" s="84" t="s">
        <v>10</v>
      </c>
      <c r="K104" s="108"/>
    </row>
    <row r="105" spans="1:11" ht="15" x14ac:dyDescent="0.25">
      <c r="A105" s="36" t="s">
        <v>60</v>
      </c>
      <c r="B105" s="23" t="s">
        <v>34</v>
      </c>
      <c r="C105" s="88" t="s">
        <v>107</v>
      </c>
      <c r="D105" s="88" t="s">
        <v>107</v>
      </c>
      <c r="E105" s="53">
        <v>2.5000000000000001E-3</v>
      </c>
      <c r="F105" s="27" t="s">
        <v>14</v>
      </c>
      <c r="G105" s="24">
        <v>3000000</v>
      </c>
      <c r="H105" s="25"/>
      <c r="I105" s="26"/>
      <c r="J105" s="84" t="s">
        <v>10</v>
      </c>
      <c r="K105" s="108"/>
    </row>
    <row r="106" spans="1:11" ht="15" x14ac:dyDescent="0.25">
      <c r="A106" s="36" t="s">
        <v>60</v>
      </c>
      <c r="B106" s="23" t="s">
        <v>34</v>
      </c>
      <c r="C106" s="88" t="s">
        <v>107</v>
      </c>
      <c r="D106" s="88" t="s">
        <v>107</v>
      </c>
      <c r="E106" s="53">
        <v>2.5000000000000001E-3</v>
      </c>
      <c r="F106" s="27" t="s">
        <v>14</v>
      </c>
      <c r="G106" s="24">
        <v>2000000</v>
      </c>
      <c r="H106" s="25"/>
      <c r="I106" s="26"/>
      <c r="J106" s="84" t="s">
        <v>10</v>
      </c>
      <c r="K106" s="108"/>
    </row>
    <row r="107" spans="1:11" ht="15" x14ac:dyDescent="0.25">
      <c r="A107" s="36" t="s">
        <v>60</v>
      </c>
      <c r="B107" s="23" t="s">
        <v>34</v>
      </c>
      <c r="C107" s="88" t="s">
        <v>107</v>
      </c>
      <c r="D107" s="88" t="s">
        <v>107</v>
      </c>
      <c r="E107" s="53">
        <v>2.5000000000000001E-3</v>
      </c>
      <c r="F107" s="27" t="s">
        <v>14</v>
      </c>
      <c r="G107" s="24">
        <v>3000000</v>
      </c>
      <c r="H107" s="25"/>
      <c r="I107" s="26"/>
      <c r="J107" s="84" t="s">
        <v>10</v>
      </c>
      <c r="K107" s="108"/>
    </row>
    <row r="108" spans="1:11" ht="15" x14ac:dyDescent="0.25">
      <c r="A108" s="36" t="s">
        <v>60</v>
      </c>
      <c r="B108" s="23" t="s">
        <v>34</v>
      </c>
      <c r="C108" s="88" t="s">
        <v>107</v>
      </c>
      <c r="D108" s="88" t="s">
        <v>107</v>
      </c>
      <c r="E108" s="53">
        <v>2.5000000000000001E-3</v>
      </c>
      <c r="F108" s="27" t="s">
        <v>14</v>
      </c>
      <c r="G108" s="24">
        <v>1000000</v>
      </c>
      <c r="H108" s="25"/>
      <c r="I108" s="26"/>
      <c r="J108" s="84" t="s">
        <v>10</v>
      </c>
      <c r="K108" s="108"/>
    </row>
    <row r="109" spans="1:11" ht="15" x14ac:dyDescent="0.25">
      <c r="A109" s="36" t="s">
        <v>54</v>
      </c>
      <c r="B109" s="23" t="s">
        <v>34</v>
      </c>
      <c r="C109" s="88" t="s">
        <v>107</v>
      </c>
      <c r="D109" s="88" t="s">
        <v>107</v>
      </c>
      <c r="E109" s="53">
        <v>2.5000000000000001E-3</v>
      </c>
      <c r="F109" s="27" t="s">
        <v>14</v>
      </c>
      <c r="G109" s="24">
        <v>1400000</v>
      </c>
      <c r="H109" s="25"/>
      <c r="I109" s="26"/>
      <c r="J109" s="84" t="s">
        <v>10</v>
      </c>
      <c r="K109" s="108"/>
    </row>
    <row r="110" spans="1:11" ht="15" x14ac:dyDescent="0.25">
      <c r="A110" s="36" t="s">
        <v>46</v>
      </c>
      <c r="B110" s="23" t="s">
        <v>33</v>
      </c>
      <c r="C110" s="88" t="s">
        <v>107</v>
      </c>
      <c r="D110" s="88" t="s">
        <v>107</v>
      </c>
      <c r="E110" s="53">
        <v>2.5999999999999999E-3</v>
      </c>
      <c r="F110" s="27" t="s">
        <v>14</v>
      </c>
      <c r="G110" s="24">
        <v>1000000</v>
      </c>
      <c r="H110" s="25"/>
      <c r="I110" s="26"/>
      <c r="J110" s="84">
        <v>41578</v>
      </c>
      <c r="K110" s="108"/>
    </row>
    <row r="111" spans="1:11" ht="15" x14ac:dyDescent="0.25">
      <c r="A111" s="36" t="s">
        <v>46</v>
      </c>
      <c r="B111" s="23" t="s">
        <v>34</v>
      </c>
      <c r="C111" s="88" t="s">
        <v>107</v>
      </c>
      <c r="D111" s="88" t="s">
        <v>107</v>
      </c>
      <c r="E111" s="53">
        <v>2.5000000000000001E-3</v>
      </c>
      <c r="F111" s="27" t="s">
        <v>14</v>
      </c>
      <c r="G111" s="24">
        <v>750000</v>
      </c>
      <c r="H111" s="25"/>
      <c r="I111" s="26"/>
      <c r="J111" s="84" t="s">
        <v>10</v>
      </c>
      <c r="K111" s="108"/>
    </row>
    <row r="112" spans="1:11" ht="15" x14ac:dyDescent="0.25">
      <c r="A112" s="36" t="s">
        <v>21</v>
      </c>
      <c r="B112" s="23" t="s">
        <v>74</v>
      </c>
      <c r="C112" s="88" t="s">
        <v>107</v>
      </c>
      <c r="D112" s="88" t="s">
        <v>107</v>
      </c>
      <c r="E112" s="53">
        <v>2.8E-3</v>
      </c>
      <c r="F112" s="27" t="s">
        <v>14</v>
      </c>
      <c r="G112" s="24">
        <v>2000000</v>
      </c>
      <c r="H112" s="25"/>
      <c r="I112" s="26"/>
      <c r="J112" s="84">
        <v>41565</v>
      </c>
      <c r="K112" s="108"/>
    </row>
    <row r="113" spans="1:11" ht="15" x14ac:dyDescent="0.25">
      <c r="A113" s="36" t="s">
        <v>38</v>
      </c>
      <c r="B113" s="23" t="s">
        <v>33</v>
      </c>
      <c r="C113" s="88" t="s">
        <v>107</v>
      </c>
      <c r="D113" s="88" t="s">
        <v>107</v>
      </c>
      <c r="E113" s="53">
        <v>2.8E-3</v>
      </c>
      <c r="F113" s="27" t="s">
        <v>14</v>
      </c>
      <c r="G113" s="24">
        <v>2000000</v>
      </c>
      <c r="H113" s="25"/>
      <c r="I113" s="26"/>
      <c r="J113" s="84">
        <v>41656</v>
      </c>
      <c r="K113" s="108"/>
    </row>
    <row r="114" spans="1:11" ht="15" x14ac:dyDescent="0.25">
      <c r="A114" s="36" t="s">
        <v>38</v>
      </c>
      <c r="B114" s="23" t="s">
        <v>33</v>
      </c>
      <c r="C114" s="88" t="s">
        <v>107</v>
      </c>
      <c r="D114" s="88" t="s">
        <v>107</v>
      </c>
      <c r="E114" s="53">
        <v>2.8E-3</v>
      </c>
      <c r="F114" s="27" t="s">
        <v>14</v>
      </c>
      <c r="G114" s="24">
        <v>1000000</v>
      </c>
      <c r="H114" s="25"/>
      <c r="I114" s="26"/>
      <c r="J114" s="84">
        <v>41670</v>
      </c>
      <c r="K114" s="108"/>
    </row>
    <row r="115" spans="1:11" ht="15" x14ac:dyDescent="0.25">
      <c r="A115" s="36" t="s">
        <v>81</v>
      </c>
      <c r="B115" s="23" t="s">
        <v>119</v>
      </c>
      <c r="C115" s="90" t="s">
        <v>107</v>
      </c>
      <c r="D115" s="90" t="s">
        <v>107</v>
      </c>
      <c r="E115" s="53">
        <v>2.8E-3</v>
      </c>
      <c r="F115" s="27" t="s">
        <v>14</v>
      </c>
      <c r="G115" s="24">
        <v>3000000</v>
      </c>
      <c r="H115" s="25"/>
      <c r="I115" s="26"/>
      <c r="J115" s="84">
        <v>41578</v>
      </c>
      <c r="K115" s="108"/>
    </row>
    <row r="116" spans="1:11" ht="15" x14ac:dyDescent="0.25">
      <c r="A116" s="36" t="s">
        <v>81</v>
      </c>
      <c r="B116" s="23" t="s">
        <v>33</v>
      </c>
      <c r="C116" s="90" t="s">
        <v>107</v>
      </c>
      <c r="D116" s="90" t="s">
        <v>107</v>
      </c>
      <c r="E116" s="53">
        <v>2.8E-3</v>
      </c>
      <c r="F116" s="27" t="s">
        <v>14</v>
      </c>
      <c r="G116" s="24">
        <v>3000000</v>
      </c>
      <c r="H116" s="25"/>
      <c r="I116" s="26"/>
      <c r="J116" s="84">
        <v>41607</v>
      </c>
      <c r="K116" s="108"/>
    </row>
    <row r="117" spans="1:11" ht="15" x14ac:dyDescent="0.25">
      <c r="A117" s="36" t="s">
        <v>81</v>
      </c>
      <c r="B117" s="23" t="s">
        <v>33</v>
      </c>
      <c r="C117" s="90" t="s">
        <v>107</v>
      </c>
      <c r="D117" s="90" t="s">
        <v>107</v>
      </c>
      <c r="E117" s="53">
        <v>2.5999999999999999E-3</v>
      </c>
      <c r="F117" s="27" t="s">
        <v>14</v>
      </c>
      <c r="G117" s="24">
        <v>500000</v>
      </c>
      <c r="H117" s="25"/>
      <c r="I117" s="26"/>
      <c r="J117" s="84">
        <v>41547</v>
      </c>
      <c r="K117" s="108"/>
    </row>
    <row r="118" spans="1:11" ht="15" x14ac:dyDescent="0.25">
      <c r="A118" s="36" t="s">
        <v>57</v>
      </c>
      <c r="B118" s="23" t="s">
        <v>34</v>
      </c>
      <c r="C118" s="90" t="s">
        <v>107</v>
      </c>
      <c r="D118" s="90" t="s">
        <v>107</v>
      </c>
      <c r="E118" s="53">
        <v>2.5000000000000001E-3</v>
      </c>
      <c r="F118" s="27" t="s">
        <v>14</v>
      </c>
      <c r="G118" s="24">
        <v>500000</v>
      </c>
      <c r="H118" s="25"/>
      <c r="I118" s="26"/>
      <c r="J118" s="84" t="s">
        <v>10</v>
      </c>
      <c r="K118" s="108"/>
    </row>
    <row r="119" spans="1:11" ht="15" x14ac:dyDescent="0.25">
      <c r="A119" s="36" t="s">
        <v>25</v>
      </c>
      <c r="B119" s="23" t="s">
        <v>34</v>
      </c>
      <c r="C119" s="90" t="s">
        <v>107</v>
      </c>
      <c r="D119" s="90" t="s">
        <v>107</v>
      </c>
      <c r="E119" s="53">
        <v>2.5000000000000001E-3</v>
      </c>
      <c r="F119" s="27" t="s">
        <v>14</v>
      </c>
      <c r="G119" s="24">
        <v>750000</v>
      </c>
      <c r="H119" s="25"/>
      <c r="I119" s="26"/>
      <c r="J119" s="84">
        <v>41536</v>
      </c>
      <c r="K119" s="108"/>
    </row>
    <row r="120" spans="1:11" ht="15" x14ac:dyDescent="0.25">
      <c r="A120" s="36" t="s">
        <v>82</v>
      </c>
      <c r="B120" s="23" t="s">
        <v>119</v>
      </c>
      <c r="C120" s="88" t="s">
        <v>107</v>
      </c>
      <c r="D120" s="88" t="s">
        <v>107</v>
      </c>
      <c r="E120" s="53">
        <v>2.7000000000000001E-3</v>
      </c>
      <c r="F120" s="27" t="s">
        <v>14</v>
      </c>
      <c r="G120" s="24">
        <v>2000000</v>
      </c>
      <c r="H120" s="25"/>
      <c r="I120" s="26"/>
      <c r="J120" s="84">
        <v>41547</v>
      </c>
      <c r="K120" s="108"/>
    </row>
    <row r="121" spans="1:11" ht="15" x14ac:dyDescent="0.25">
      <c r="A121" s="36" t="s">
        <v>82</v>
      </c>
      <c r="B121" s="23" t="s">
        <v>74</v>
      </c>
      <c r="C121" s="88" t="s">
        <v>107</v>
      </c>
      <c r="D121" s="88" t="s">
        <v>107</v>
      </c>
      <c r="E121" s="53">
        <v>2.8E-3</v>
      </c>
      <c r="F121" s="27" t="s">
        <v>14</v>
      </c>
      <c r="G121" s="24">
        <v>3000000</v>
      </c>
      <c r="H121" s="25"/>
      <c r="I121" s="26"/>
      <c r="J121" s="84">
        <v>41607</v>
      </c>
      <c r="K121" s="108"/>
    </row>
    <row r="122" spans="1:11" x14ac:dyDescent="0.25">
      <c r="A122" s="36"/>
      <c r="B122" s="23"/>
      <c r="C122" s="88"/>
      <c r="D122" s="88"/>
      <c r="E122" s="53"/>
      <c r="F122" s="27"/>
      <c r="G122" s="24"/>
      <c r="H122" s="25"/>
      <c r="I122" s="26"/>
      <c r="J122" s="84"/>
    </row>
    <row r="123" spans="1:11" x14ac:dyDescent="0.25">
      <c r="A123" s="52" t="s">
        <v>79</v>
      </c>
      <c r="B123" s="40"/>
      <c r="C123" s="91"/>
      <c r="D123" s="91"/>
      <c r="E123" s="53"/>
      <c r="F123" s="39"/>
      <c r="G123" s="24"/>
      <c r="H123" s="25"/>
      <c r="I123" s="26"/>
      <c r="J123" s="84"/>
    </row>
    <row r="124" spans="1:11" x14ac:dyDescent="0.25">
      <c r="A124" s="36" t="s">
        <v>36</v>
      </c>
      <c r="B124" s="23" t="s">
        <v>34</v>
      </c>
      <c r="C124" s="88" t="s">
        <v>107</v>
      </c>
      <c r="D124" s="88" t="s">
        <v>107</v>
      </c>
      <c r="E124" s="53">
        <v>2.5000000000000001E-3</v>
      </c>
      <c r="F124" s="27" t="s">
        <v>14</v>
      </c>
      <c r="G124" s="24"/>
      <c r="H124" s="25">
        <v>500000</v>
      </c>
      <c r="I124" s="26">
        <v>37.67</v>
      </c>
      <c r="J124" s="84"/>
    </row>
    <row r="125" spans="1:11" x14ac:dyDescent="0.25">
      <c r="A125" s="36" t="s">
        <v>40</v>
      </c>
      <c r="B125" s="23" t="s">
        <v>49</v>
      </c>
      <c r="C125" s="88" t="s">
        <v>137</v>
      </c>
      <c r="D125" s="88" t="s">
        <v>137</v>
      </c>
      <c r="E125" s="53">
        <v>7.0000000000000001E-3</v>
      </c>
      <c r="F125" s="27" t="s">
        <v>14</v>
      </c>
      <c r="G125" s="24"/>
      <c r="H125" s="25">
        <v>3000000</v>
      </c>
      <c r="I125" s="26">
        <v>5235.62</v>
      </c>
      <c r="J125" s="84"/>
    </row>
    <row r="126" spans="1:11" x14ac:dyDescent="0.25">
      <c r="A126" s="36" t="s">
        <v>60</v>
      </c>
      <c r="B126" s="23" t="s">
        <v>34</v>
      </c>
      <c r="C126" s="90" t="s">
        <v>107</v>
      </c>
      <c r="D126" s="90" t="s">
        <v>107</v>
      </c>
      <c r="E126" s="53">
        <v>2.5000000000000001E-3</v>
      </c>
      <c r="F126" s="27" t="s">
        <v>14</v>
      </c>
      <c r="G126" s="24"/>
      <c r="H126" s="25">
        <v>12000000</v>
      </c>
      <c r="I126" s="26">
        <v>575.34</v>
      </c>
      <c r="J126" s="84"/>
    </row>
    <row r="127" spans="1:11" x14ac:dyDescent="0.25">
      <c r="A127" s="36" t="s">
        <v>54</v>
      </c>
      <c r="B127" s="23" t="s">
        <v>34</v>
      </c>
      <c r="C127" s="90" t="s">
        <v>107</v>
      </c>
      <c r="D127" s="90" t="s">
        <v>107</v>
      </c>
      <c r="E127" s="53">
        <v>2.5000000000000001E-3</v>
      </c>
      <c r="F127" s="27" t="s">
        <v>14</v>
      </c>
      <c r="G127" s="24"/>
      <c r="H127" s="25">
        <v>1000000</v>
      </c>
      <c r="I127" s="26">
        <v>13.7</v>
      </c>
      <c r="J127" s="84"/>
    </row>
    <row r="128" spans="1:11" x14ac:dyDescent="0.25">
      <c r="A128" s="36" t="s">
        <v>21</v>
      </c>
      <c r="B128" s="23" t="s">
        <v>74</v>
      </c>
      <c r="C128" s="88" t="s">
        <v>107</v>
      </c>
      <c r="D128" s="88" t="s">
        <v>107</v>
      </c>
      <c r="E128" s="53">
        <v>2.8E-3</v>
      </c>
      <c r="F128" s="27" t="s">
        <v>14</v>
      </c>
      <c r="G128" s="24"/>
      <c r="H128" s="25">
        <v>1500000</v>
      </c>
      <c r="I128" s="26">
        <v>1139.18</v>
      </c>
      <c r="J128" s="84"/>
    </row>
    <row r="129" spans="1:10" x14ac:dyDescent="0.25">
      <c r="A129" s="36" t="s">
        <v>21</v>
      </c>
      <c r="B129" s="23" t="s">
        <v>34</v>
      </c>
      <c r="C129" s="88" t="s">
        <v>107</v>
      </c>
      <c r="D129" s="88" t="s">
        <v>107</v>
      </c>
      <c r="E129" s="53">
        <v>2.5000000000000001E-3</v>
      </c>
      <c r="F129" s="27" t="s">
        <v>14</v>
      </c>
      <c r="G129" s="24"/>
      <c r="H129" s="25">
        <v>750000</v>
      </c>
      <c r="I129" s="26">
        <v>123.29</v>
      </c>
      <c r="J129" s="84"/>
    </row>
    <row r="130" spans="1:10" x14ac:dyDescent="0.25">
      <c r="A130" s="36" t="s">
        <v>21</v>
      </c>
      <c r="B130" s="23" t="s">
        <v>34</v>
      </c>
      <c r="C130" s="88" t="s">
        <v>107</v>
      </c>
      <c r="D130" s="88" t="s">
        <v>107</v>
      </c>
      <c r="E130" s="53">
        <v>2.5000000000000001E-3</v>
      </c>
      <c r="F130" s="27" t="s">
        <v>14</v>
      </c>
      <c r="G130" s="24"/>
      <c r="H130" s="25">
        <v>2000000</v>
      </c>
      <c r="I130" s="26">
        <v>123.29</v>
      </c>
      <c r="J130" s="84"/>
    </row>
    <row r="131" spans="1:10" x14ac:dyDescent="0.25">
      <c r="A131" s="36" t="s">
        <v>38</v>
      </c>
      <c r="B131" s="23" t="s">
        <v>34</v>
      </c>
      <c r="C131" s="88" t="s">
        <v>107</v>
      </c>
      <c r="D131" s="88" t="s">
        <v>107</v>
      </c>
      <c r="E131" s="53">
        <v>2.5000000000000001E-3</v>
      </c>
      <c r="F131" s="27" t="s">
        <v>14</v>
      </c>
      <c r="G131" s="24"/>
      <c r="H131" s="25">
        <v>2000000</v>
      </c>
      <c r="I131" s="26">
        <v>178.08</v>
      </c>
      <c r="J131" s="84"/>
    </row>
    <row r="132" spans="1:10" x14ac:dyDescent="0.25">
      <c r="A132" s="36" t="s">
        <v>38</v>
      </c>
      <c r="B132" s="23" t="s">
        <v>34</v>
      </c>
      <c r="C132" s="88" t="s">
        <v>107</v>
      </c>
      <c r="D132" s="88" t="s">
        <v>107</v>
      </c>
      <c r="E132" s="53">
        <v>2.5000000000000001E-3</v>
      </c>
      <c r="F132" s="27" t="s">
        <v>14</v>
      </c>
      <c r="G132" s="24"/>
      <c r="H132" s="25">
        <v>1000000</v>
      </c>
      <c r="I132" s="26">
        <v>82.19</v>
      </c>
      <c r="J132" s="84"/>
    </row>
    <row r="133" spans="1:10" x14ac:dyDescent="0.25">
      <c r="A133" s="36" t="s">
        <v>38</v>
      </c>
      <c r="B133" s="23" t="s">
        <v>34</v>
      </c>
      <c r="C133" s="88" t="s">
        <v>107</v>
      </c>
      <c r="D133" s="88" t="s">
        <v>107</v>
      </c>
      <c r="E133" s="53">
        <v>2.5000000000000001E-3</v>
      </c>
      <c r="F133" s="27" t="s">
        <v>14</v>
      </c>
      <c r="G133" s="24"/>
      <c r="H133" s="25">
        <v>250000</v>
      </c>
      <c r="I133" s="26">
        <v>30.82</v>
      </c>
      <c r="J133" s="84"/>
    </row>
    <row r="134" spans="1:10" x14ac:dyDescent="0.25">
      <c r="A134" s="36" t="s">
        <v>133</v>
      </c>
      <c r="B134" s="23" t="s">
        <v>34</v>
      </c>
      <c r="C134" s="88" t="s">
        <v>107</v>
      </c>
      <c r="D134" s="88" t="s">
        <v>107</v>
      </c>
      <c r="E134" s="53">
        <v>2.5000000000000001E-3</v>
      </c>
      <c r="F134" s="27" t="s">
        <v>14</v>
      </c>
      <c r="G134" s="24"/>
      <c r="H134" s="25">
        <v>500000</v>
      </c>
      <c r="I134" s="26">
        <v>65.069999999999993</v>
      </c>
      <c r="J134" s="84"/>
    </row>
    <row r="135" spans="1:10" x14ac:dyDescent="0.25">
      <c r="A135" s="36" t="s">
        <v>81</v>
      </c>
      <c r="B135" s="23" t="s">
        <v>34</v>
      </c>
      <c r="C135" s="88" t="s">
        <v>107</v>
      </c>
      <c r="D135" s="88" t="s">
        <v>107</v>
      </c>
      <c r="E135" s="53">
        <v>2.5000000000000001E-3</v>
      </c>
      <c r="F135" s="27" t="s">
        <v>14</v>
      </c>
      <c r="G135" s="24"/>
      <c r="H135" s="25">
        <v>1500000</v>
      </c>
      <c r="I135" s="26">
        <v>215.75</v>
      </c>
      <c r="J135" s="84"/>
    </row>
    <row r="136" spans="1:10" x14ac:dyDescent="0.25">
      <c r="A136" s="36" t="s">
        <v>81</v>
      </c>
      <c r="B136" s="23" t="s">
        <v>34</v>
      </c>
      <c r="C136" s="88" t="s">
        <v>107</v>
      </c>
      <c r="D136" s="88" t="s">
        <v>107</v>
      </c>
      <c r="E136" s="53">
        <v>2.5000000000000001E-3</v>
      </c>
      <c r="F136" s="27" t="s">
        <v>14</v>
      </c>
      <c r="G136" s="24"/>
      <c r="H136" s="25">
        <v>2000000</v>
      </c>
      <c r="I136" s="26">
        <v>232.88</v>
      </c>
      <c r="J136" s="84"/>
    </row>
    <row r="137" spans="1:10" x14ac:dyDescent="0.25">
      <c r="A137" s="36" t="s">
        <v>81</v>
      </c>
      <c r="B137" s="23" t="s">
        <v>34</v>
      </c>
      <c r="C137" s="88" t="s">
        <v>107</v>
      </c>
      <c r="D137" s="88" t="s">
        <v>107</v>
      </c>
      <c r="E137" s="53">
        <v>2.5000000000000001E-3</v>
      </c>
      <c r="F137" s="27" t="s">
        <v>14</v>
      </c>
      <c r="G137" s="24"/>
      <c r="H137" s="25">
        <v>3000000</v>
      </c>
      <c r="I137" s="26">
        <v>308.22000000000003</v>
      </c>
      <c r="J137" s="84"/>
    </row>
    <row r="138" spans="1:10" x14ac:dyDescent="0.25">
      <c r="A138" s="36" t="s">
        <v>25</v>
      </c>
      <c r="B138" s="23" t="s">
        <v>34</v>
      </c>
      <c r="C138" s="88" t="s">
        <v>107</v>
      </c>
      <c r="D138" s="88" t="s">
        <v>107</v>
      </c>
      <c r="E138" s="53">
        <v>2.5000000000000001E-3</v>
      </c>
      <c r="F138" s="27" t="s">
        <v>14</v>
      </c>
      <c r="G138" s="24"/>
      <c r="H138" s="25">
        <v>750000</v>
      </c>
      <c r="I138" s="26">
        <v>71.92</v>
      </c>
      <c r="J138" s="84"/>
    </row>
    <row r="139" spans="1:10" x14ac:dyDescent="0.25">
      <c r="A139" s="36" t="s">
        <v>82</v>
      </c>
      <c r="B139" s="23" t="s">
        <v>74</v>
      </c>
      <c r="C139" s="88" t="s">
        <v>107</v>
      </c>
      <c r="D139" s="88" t="s">
        <v>107</v>
      </c>
      <c r="E139" s="53">
        <v>2.7000000000000001E-3</v>
      </c>
      <c r="F139" s="27" t="s">
        <v>14</v>
      </c>
      <c r="G139" s="24"/>
      <c r="H139" s="25">
        <v>1000000</v>
      </c>
      <c r="I139" s="26">
        <v>710.14</v>
      </c>
      <c r="J139" s="84"/>
    </row>
    <row r="140" spans="1:10" x14ac:dyDescent="0.25">
      <c r="A140" s="36" t="s">
        <v>82</v>
      </c>
      <c r="B140" s="23" t="s">
        <v>74</v>
      </c>
      <c r="C140" s="90" t="s">
        <v>107</v>
      </c>
      <c r="D140" s="90" t="s">
        <v>107</v>
      </c>
      <c r="E140" s="53">
        <v>2.7000000000000001E-3</v>
      </c>
      <c r="F140" s="27" t="s">
        <v>14</v>
      </c>
      <c r="G140" s="24"/>
      <c r="H140" s="25">
        <v>2000000</v>
      </c>
      <c r="I140" s="26">
        <v>1316.71</v>
      </c>
      <c r="J140" s="84"/>
    </row>
    <row r="141" spans="1:10" x14ac:dyDescent="0.25">
      <c r="A141" s="36" t="s">
        <v>82</v>
      </c>
      <c r="B141" s="23" t="s">
        <v>34</v>
      </c>
      <c r="C141" s="88" t="s">
        <v>107</v>
      </c>
      <c r="D141" s="88" t="s">
        <v>107</v>
      </c>
      <c r="E141" s="53">
        <v>2.5000000000000001E-3</v>
      </c>
      <c r="F141" s="27" t="s">
        <v>14</v>
      </c>
      <c r="G141" s="24"/>
      <c r="H141" s="25">
        <v>1000000</v>
      </c>
      <c r="I141" s="26">
        <v>397.26</v>
      </c>
      <c r="J141" s="84"/>
    </row>
    <row r="142" spans="1:10" x14ac:dyDescent="0.25">
      <c r="A142" s="36" t="s">
        <v>82</v>
      </c>
      <c r="B142" s="23" t="s">
        <v>132</v>
      </c>
      <c r="C142" s="88" t="s">
        <v>107</v>
      </c>
      <c r="D142" s="88" t="s">
        <v>107</v>
      </c>
      <c r="E142" s="53">
        <v>2.5999999999999999E-3</v>
      </c>
      <c r="F142" s="27" t="s">
        <v>14</v>
      </c>
      <c r="G142" s="24"/>
      <c r="H142" s="25">
        <v>2000000</v>
      </c>
      <c r="I142" s="26">
        <v>797.81</v>
      </c>
      <c r="J142" s="84"/>
    </row>
    <row r="143" spans="1:10" x14ac:dyDescent="0.25">
      <c r="A143" s="36" t="s">
        <v>82</v>
      </c>
      <c r="B143" s="23" t="s">
        <v>34</v>
      </c>
      <c r="C143" s="88" t="s">
        <v>107</v>
      </c>
      <c r="D143" s="88" t="s">
        <v>107</v>
      </c>
      <c r="E143" s="53">
        <v>2.5000000000000001E-3</v>
      </c>
      <c r="F143" s="27" t="s">
        <v>14</v>
      </c>
      <c r="G143" s="24"/>
      <c r="H143" s="25">
        <v>2000000</v>
      </c>
      <c r="I143" s="26">
        <v>315.07</v>
      </c>
      <c r="J143" s="84"/>
    </row>
    <row r="144" spans="1:10" x14ac:dyDescent="0.25">
      <c r="A144" s="36" t="s">
        <v>82</v>
      </c>
      <c r="B144" s="23" t="s">
        <v>34</v>
      </c>
      <c r="C144" s="88" t="s">
        <v>107</v>
      </c>
      <c r="D144" s="88" t="s">
        <v>107</v>
      </c>
      <c r="E144" s="53">
        <v>2.5000000000000001E-3</v>
      </c>
      <c r="F144" s="27" t="s">
        <v>14</v>
      </c>
      <c r="G144" s="24"/>
      <c r="H144" s="25">
        <v>3000000</v>
      </c>
      <c r="I144" s="26">
        <v>431.51</v>
      </c>
      <c r="J144" s="84"/>
    </row>
    <row r="145" spans="1:11" x14ac:dyDescent="0.25">
      <c r="A145" s="52"/>
      <c r="B145" s="40"/>
      <c r="C145" s="91"/>
      <c r="D145" s="91"/>
      <c r="E145" s="53"/>
      <c r="F145" s="39"/>
      <c r="G145" s="24"/>
      <c r="H145" s="24"/>
      <c r="I145" s="26"/>
      <c r="J145" s="84"/>
    </row>
    <row r="146" spans="1:11" x14ac:dyDescent="0.25">
      <c r="A146" s="76" t="s">
        <v>126</v>
      </c>
      <c r="B146" s="40"/>
      <c r="C146" s="91"/>
      <c r="D146" s="91"/>
      <c r="E146" s="53"/>
      <c r="F146" s="39"/>
      <c r="G146" s="24"/>
      <c r="H146" s="25"/>
      <c r="I146" s="26"/>
      <c r="J146" s="84"/>
    </row>
    <row r="147" spans="1:11" x14ac:dyDescent="0.25">
      <c r="A147" s="46" t="s">
        <v>47</v>
      </c>
      <c r="B147" s="40"/>
      <c r="C147" s="91"/>
      <c r="D147" s="91"/>
      <c r="E147" s="53"/>
      <c r="F147" s="39"/>
      <c r="G147" s="24"/>
      <c r="H147" s="25"/>
      <c r="I147" s="26"/>
      <c r="J147" s="84"/>
    </row>
    <row r="148" spans="1:11" x14ac:dyDescent="0.25">
      <c r="A148" s="36" t="s">
        <v>76</v>
      </c>
      <c r="B148" s="23" t="s">
        <v>34</v>
      </c>
      <c r="C148" s="88" t="s">
        <v>107</v>
      </c>
      <c r="D148" s="88" t="s">
        <v>107</v>
      </c>
      <c r="E148" s="53">
        <v>2.5000000000000001E-3</v>
      </c>
      <c r="F148" s="27" t="s">
        <v>115</v>
      </c>
      <c r="G148" s="24">
        <v>500000</v>
      </c>
      <c r="H148" s="25"/>
      <c r="I148" s="26"/>
      <c r="J148" s="84" t="s">
        <v>10</v>
      </c>
    </row>
    <row r="149" spans="1:11" ht="15" x14ac:dyDescent="0.25">
      <c r="A149" s="36" t="s">
        <v>31</v>
      </c>
      <c r="B149" s="23" t="s">
        <v>116</v>
      </c>
      <c r="C149" s="88" t="s">
        <v>107</v>
      </c>
      <c r="D149" s="88" t="s">
        <v>107</v>
      </c>
      <c r="E149" s="53">
        <v>2.5999999999999999E-3</v>
      </c>
      <c r="F149" s="27" t="s">
        <v>115</v>
      </c>
      <c r="G149" s="24">
        <v>2250000</v>
      </c>
      <c r="H149" s="25"/>
      <c r="I149" s="26"/>
      <c r="J149" s="84">
        <v>41627</v>
      </c>
      <c r="K149" s="110"/>
    </row>
    <row r="150" spans="1:11" ht="15" x14ac:dyDescent="0.25">
      <c r="A150" s="36" t="s">
        <v>30</v>
      </c>
      <c r="B150" s="23" t="s">
        <v>34</v>
      </c>
      <c r="C150" s="88" t="s">
        <v>107</v>
      </c>
      <c r="D150" s="88" t="s">
        <v>107</v>
      </c>
      <c r="E150" s="53">
        <v>2.5000000000000001E-3</v>
      </c>
      <c r="F150" s="27" t="s">
        <v>115</v>
      </c>
      <c r="G150" s="24">
        <v>1000000</v>
      </c>
      <c r="H150" s="25"/>
      <c r="I150" s="26"/>
      <c r="J150" s="84" t="s">
        <v>10</v>
      </c>
      <c r="K150" s="110"/>
    </row>
    <row r="151" spans="1:11" ht="15" x14ac:dyDescent="0.25">
      <c r="A151" s="36" t="s">
        <v>30</v>
      </c>
      <c r="B151" s="23" t="s">
        <v>34</v>
      </c>
      <c r="C151" s="90" t="s">
        <v>107</v>
      </c>
      <c r="D151" s="90" t="s">
        <v>107</v>
      </c>
      <c r="E151" s="53">
        <v>2.5000000000000001E-3</v>
      </c>
      <c r="F151" s="27" t="s">
        <v>115</v>
      </c>
      <c r="G151" s="24">
        <v>3000000</v>
      </c>
      <c r="H151" s="25"/>
      <c r="I151" s="26"/>
      <c r="J151" s="84">
        <v>41519</v>
      </c>
      <c r="K151" s="110"/>
    </row>
    <row r="152" spans="1:11" ht="15" x14ac:dyDescent="0.25">
      <c r="A152" s="36" t="s">
        <v>50</v>
      </c>
      <c r="B152" s="23" t="s">
        <v>63</v>
      </c>
      <c r="C152" s="88" t="s">
        <v>137</v>
      </c>
      <c r="D152" s="88" t="s">
        <v>137</v>
      </c>
      <c r="E152" s="53">
        <v>3.5000000000000001E-3</v>
      </c>
      <c r="F152" s="27" t="s">
        <v>115</v>
      </c>
      <c r="G152" s="24">
        <v>3000000</v>
      </c>
      <c r="H152" s="25"/>
      <c r="I152" s="26"/>
      <c r="J152" s="84">
        <v>41589</v>
      </c>
      <c r="K152" s="110"/>
    </row>
    <row r="153" spans="1:11" ht="15" x14ac:dyDescent="0.25">
      <c r="A153" s="36" t="s">
        <v>50</v>
      </c>
      <c r="B153" s="23" t="s">
        <v>34</v>
      </c>
      <c r="C153" s="90" t="s">
        <v>107</v>
      </c>
      <c r="D153" s="90" t="s">
        <v>107</v>
      </c>
      <c r="E153" s="53">
        <v>2.5000000000000001E-3</v>
      </c>
      <c r="F153" s="27" t="s">
        <v>115</v>
      </c>
      <c r="G153" s="24">
        <v>800000</v>
      </c>
      <c r="H153" s="25"/>
      <c r="I153" s="26"/>
      <c r="J153" s="84" t="s">
        <v>10</v>
      </c>
      <c r="K153" s="110"/>
    </row>
    <row r="154" spans="1:11" ht="15" x14ac:dyDescent="0.25">
      <c r="A154" s="36" t="s">
        <v>21</v>
      </c>
      <c r="B154" s="23" t="s">
        <v>34</v>
      </c>
      <c r="C154" s="90" t="s">
        <v>107</v>
      </c>
      <c r="D154" s="90" t="s">
        <v>107</v>
      </c>
      <c r="E154" s="53">
        <v>2.5000000000000001E-3</v>
      </c>
      <c r="F154" s="27" t="s">
        <v>115</v>
      </c>
      <c r="G154" s="24">
        <v>700000</v>
      </c>
      <c r="H154" s="25"/>
      <c r="I154" s="26"/>
      <c r="J154" s="84" t="s">
        <v>10</v>
      </c>
      <c r="K154" s="110"/>
    </row>
    <row r="155" spans="1:11" ht="15" x14ac:dyDescent="0.25">
      <c r="A155" s="36" t="s">
        <v>42</v>
      </c>
      <c r="B155" s="23" t="s">
        <v>18</v>
      </c>
      <c r="C155" s="88" t="s">
        <v>137</v>
      </c>
      <c r="D155" s="88" t="s">
        <v>137</v>
      </c>
      <c r="E155" s="53">
        <v>3.8999999999999998E-3</v>
      </c>
      <c r="F155" s="27" t="s">
        <v>115</v>
      </c>
      <c r="G155" s="24">
        <v>2000000</v>
      </c>
      <c r="H155" s="25"/>
      <c r="I155" s="26"/>
      <c r="J155" s="84">
        <v>41547</v>
      </c>
      <c r="K155" s="110"/>
    </row>
    <row r="156" spans="1:11" ht="15" x14ac:dyDescent="0.25">
      <c r="A156" s="36" t="s">
        <v>42</v>
      </c>
      <c r="B156" s="23" t="s">
        <v>130</v>
      </c>
      <c r="C156" s="90" t="s">
        <v>107</v>
      </c>
      <c r="D156" s="90" t="s">
        <v>107</v>
      </c>
      <c r="E156" s="53">
        <v>2.5999999999999999E-3</v>
      </c>
      <c r="F156" s="27" t="s">
        <v>115</v>
      </c>
      <c r="G156" s="24">
        <v>2000000</v>
      </c>
      <c r="H156" s="25"/>
      <c r="I156" s="26"/>
      <c r="J156" s="84">
        <v>41547</v>
      </c>
      <c r="K156" s="110"/>
    </row>
    <row r="157" spans="1:11" ht="15" x14ac:dyDescent="0.25">
      <c r="A157" s="36" t="s">
        <v>41</v>
      </c>
      <c r="B157" s="23" t="s">
        <v>34</v>
      </c>
      <c r="C157" s="90" t="s">
        <v>107</v>
      </c>
      <c r="D157" s="90" t="s">
        <v>107</v>
      </c>
      <c r="E157" s="53">
        <v>2.5000000000000001E-3</v>
      </c>
      <c r="F157" s="27" t="s">
        <v>115</v>
      </c>
      <c r="G157" s="24">
        <v>1000000</v>
      </c>
      <c r="H157" s="25"/>
      <c r="I157" s="26"/>
      <c r="J157" s="84" t="s">
        <v>10</v>
      </c>
      <c r="K157" s="110"/>
    </row>
    <row r="158" spans="1:11" ht="15" x14ac:dyDescent="0.25">
      <c r="A158" s="36" t="s">
        <v>25</v>
      </c>
      <c r="B158" s="23" t="s">
        <v>34</v>
      </c>
      <c r="C158" s="90" t="s">
        <v>107</v>
      </c>
      <c r="D158" s="90" t="s">
        <v>107</v>
      </c>
      <c r="E158" s="53">
        <v>2.5000000000000001E-3</v>
      </c>
      <c r="F158" s="27" t="s">
        <v>115</v>
      </c>
      <c r="G158" s="24">
        <v>1000000</v>
      </c>
      <c r="H158" s="25"/>
      <c r="I158" s="26"/>
      <c r="J158" s="84">
        <v>41520</v>
      </c>
      <c r="K158" s="110"/>
    </row>
    <row r="159" spans="1:11" x14ac:dyDescent="0.25">
      <c r="A159" s="52"/>
      <c r="B159" s="40"/>
      <c r="C159" s="91"/>
      <c r="D159" s="91"/>
      <c r="E159" s="53"/>
      <c r="F159" s="39"/>
      <c r="G159" s="24"/>
      <c r="H159" s="25"/>
      <c r="I159" s="26"/>
      <c r="J159" s="84"/>
    </row>
    <row r="160" spans="1:11" x14ac:dyDescent="0.25">
      <c r="A160" s="46" t="s">
        <v>48</v>
      </c>
      <c r="B160" s="40"/>
      <c r="C160" s="91"/>
      <c r="D160" s="91"/>
      <c r="E160" s="53"/>
      <c r="F160" s="39"/>
      <c r="G160" s="24"/>
      <c r="H160" s="25"/>
      <c r="I160" s="26"/>
      <c r="J160" s="84"/>
    </row>
    <row r="161" spans="1:10" x14ac:dyDescent="0.25">
      <c r="A161" s="36" t="s">
        <v>32</v>
      </c>
      <c r="B161" s="23" t="s">
        <v>34</v>
      </c>
      <c r="C161" s="88" t="s">
        <v>107</v>
      </c>
      <c r="D161" s="88" t="s">
        <v>107</v>
      </c>
      <c r="E161" s="53">
        <v>2.5000000000000001E-3</v>
      </c>
      <c r="F161" s="27" t="s">
        <v>14</v>
      </c>
      <c r="G161" s="24"/>
      <c r="H161" s="25">
        <v>500000</v>
      </c>
      <c r="I161" s="26">
        <v>37.67</v>
      </c>
      <c r="J161" s="84"/>
    </row>
    <row r="162" spans="1:10" x14ac:dyDescent="0.25">
      <c r="A162" s="36" t="s">
        <v>50</v>
      </c>
      <c r="B162" s="23" t="s">
        <v>134</v>
      </c>
      <c r="C162" s="88" t="s">
        <v>137</v>
      </c>
      <c r="D162" s="88" t="s">
        <v>137</v>
      </c>
      <c r="E162" s="53">
        <v>3.5000000000000001E-3</v>
      </c>
      <c r="F162" s="27" t="s">
        <v>14</v>
      </c>
      <c r="G162" s="24"/>
      <c r="H162" s="25">
        <v>3000000</v>
      </c>
      <c r="I162" s="26">
        <v>2646.58</v>
      </c>
      <c r="J162" s="84"/>
    </row>
    <row r="163" spans="1:10" x14ac:dyDescent="0.25">
      <c r="A163" s="36" t="s">
        <v>87</v>
      </c>
      <c r="B163" s="23" t="s">
        <v>34</v>
      </c>
      <c r="C163" s="88" t="s">
        <v>107</v>
      </c>
      <c r="D163" s="88" t="s">
        <v>107</v>
      </c>
      <c r="E163" s="53">
        <v>2.5000000000000001E-3</v>
      </c>
      <c r="F163" s="27" t="s">
        <v>14</v>
      </c>
      <c r="G163" s="24"/>
      <c r="H163" s="25">
        <v>500000</v>
      </c>
      <c r="I163" s="26">
        <v>41.1</v>
      </c>
      <c r="J163" s="84"/>
    </row>
    <row r="164" spans="1:10" x14ac:dyDescent="0.25">
      <c r="A164" s="36" t="s">
        <v>21</v>
      </c>
      <c r="B164" s="23" t="s">
        <v>34</v>
      </c>
      <c r="C164" s="88" t="s">
        <v>107</v>
      </c>
      <c r="D164" s="88" t="s">
        <v>107</v>
      </c>
      <c r="E164" s="53">
        <v>2.5000000000000001E-3</v>
      </c>
      <c r="F164" s="27" t="s">
        <v>14</v>
      </c>
      <c r="G164" s="24"/>
      <c r="H164" s="25">
        <v>1000000</v>
      </c>
      <c r="I164" s="26">
        <v>75.34</v>
      </c>
      <c r="J164" s="84"/>
    </row>
    <row r="165" spans="1:10" x14ac:dyDescent="0.25">
      <c r="A165" s="36" t="s">
        <v>21</v>
      </c>
      <c r="B165" s="23" t="s">
        <v>132</v>
      </c>
      <c r="C165" s="88" t="s">
        <v>107</v>
      </c>
      <c r="D165" s="88" t="s">
        <v>107</v>
      </c>
      <c r="E165" s="53">
        <v>2.8E-3</v>
      </c>
      <c r="F165" s="27" t="s">
        <v>14</v>
      </c>
      <c r="G165" s="24"/>
      <c r="H165" s="25">
        <v>1000000</v>
      </c>
      <c r="I165" s="26">
        <v>782.47</v>
      </c>
      <c r="J165" s="84"/>
    </row>
    <row r="166" spans="1:10" x14ac:dyDescent="0.25">
      <c r="A166" s="36" t="s">
        <v>21</v>
      </c>
      <c r="B166" s="23" t="s">
        <v>34</v>
      </c>
      <c r="C166" s="88" t="s">
        <v>107</v>
      </c>
      <c r="D166" s="88" t="s">
        <v>107</v>
      </c>
      <c r="E166" s="53">
        <v>2.5000000000000001E-3</v>
      </c>
      <c r="F166" s="27" t="s">
        <v>14</v>
      </c>
      <c r="G166" s="24"/>
      <c r="H166" s="25">
        <v>800000</v>
      </c>
      <c r="I166" s="26">
        <v>54.79</v>
      </c>
      <c r="J166" s="84"/>
    </row>
    <row r="167" spans="1:10" x14ac:dyDescent="0.25">
      <c r="A167" s="36" t="s">
        <v>42</v>
      </c>
      <c r="B167" s="23" t="s">
        <v>18</v>
      </c>
      <c r="C167" s="88" t="s">
        <v>137</v>
      </c>
      <c r="D167" s="88" t="s">
        <v>137</v>
      </c>
      <c r="E167" s="53">
        <v>4.4000000000000003E-3</v>
      </c>
      <c r="F167" s="27" t="s">
        <v>14</v>
      </c>
      <c r="G167" s="24"/>
      <c r="H167" s="25">
        <v>2000000</v>
      </c>
      <c r="I167" s="26">
        <v>2218.08</v>
      </c>
      <c r="J167" s="84"/>
    </row>
    <row r="168" spans="1:10" x14ac:dyDescent="0.25">
      <c r="A168" s="36" t="s">
        <v>89</v>
      </c>
      <c r="B168" s="23" t="s">
        <v>34</v>
      </c>
      <c r="C168" s="90" t="s">
        <v>107</v>
      </c>
      <c r="D168" s="90" t="s">
        <v>107</v>
      </c>
      <c r="E168" s="53">
        <v>2.5000000000000001E-3</v>
      </c>
      <c r="F168" s="27" t="s">
        <v>14</v>
      </c>
      <c r="G168" s="24"/>
      <c r="H168" s="25">
        <v>1000000</v>
      </c>
      <c r="I168" s="26">
        <v>27.4</v>
      </c>
      <c r="J168" s="84"/>
    </row>
    <row r="169" spans="1:10" x14ac:dyDescent="0.25">
      <c r="A169" s="36" t="s">
        <v>44</v>
      </c>
      <c r="B169" s="23" t="s">
        <v>34</v>
      </c>
      <c r="C169" s="90" t="s">
        <v>107</v>
      </c>
      <c r="D169" s="90" t="s">
        <v>107</v>
      </c>
      <c r="E169" s="53">
        <v>2.5000000000000001E-3</v>
      </c>
      <c r="F169" s="27" t="s">
        <v>14</v>
      </c>
      <c r="G169" s="24"/>
      <c r="H169" s="25">
        <v>700000</v>
      </c>
      <c r="I169" s="26">
        <v>43.15</v>
      </c>
      <c r="J169" s="84"/>
    </row>
    <row r="170" spans="1:10" x14ac:dyDescent="0.25">
      <c r="A170" s="36" t="s">
        <v>25</v>
      </c>
      <c r="B170" s="23" t="s">
        <v>74</v>
      </c>
      <c r="C170" s="88" t="s">
        <v>107</v>
      </c>
      <c r="D170" s="88" t="s">
        <v>107</v>
      </c>
      <c r="E170" s="53">
        <v>2.7000000000000001E-3</v>
      </c>
      <c r="F170" s="27" t="s">
        <v>14</v>
      </c>
      <c r="G170" s="24"/>
      <c r="H170" s="25">
        <v>1000000</v>
      </c>
      <c r="I170" s="26">
        <v>591.78</v>
      </c>
      <c r="J170" s="84"/>
    </row>
    <row r="171" spans="1:10" x14ac:dyDescent="0.25">
      <c r="A171" s="36" t="s">
        <v>25</v>
      </c>
      <c r="B171" s="23" t="s">
        <v>34</v>
      </c>
      <c r="C171" s="88" t="s">
        <v>107</v>
      </c>
      <c r="D171" s="88" t="s">
        <v>107</v>
      </c>
      <c r="E171" s="53">
        <v>2.5000000000000001E-3</v>
      </c>
      <c r="F171" s="27" t="s">
        <v>14</v>
      </c>
      <c r="G171" s="24"/>
      <c r="H171" s="25">
        <v>2500000</v>
      </c>
      <c r="I171" s="26">
        <v>1147.26</v>
      </c>
      <c r="J171" s="84"/>
    </row>
    <row r="172" spans="1:10" x14ac:dyDescent="0.25">
      <c r="A172" s="36" t="s">
        <v>25</v>
      </c>
      <c r="B172" s="23" t="s">
        <v>132</v>
      </c>
      <c r="C172" s="88" t="s">
        <v>107</v>
      </c>
      <c r="D172" s="88" t="s">
        <v>107</v>
      </c>
      <c r="E172" s="53">
        <v>2.5999999999999999E-3</v>
      </c>
      <c r="F172" s="27" t="s">
        <v>14</v>
      </c>
      <c r="G172" s="24"/>
      <c r="H172" s="25">
        <v>1500000</v>
      </c>
      <c r="I172" s="26">
        <v>694.52</v>
      </c>
      <c r="J172" s="84"/>
    </row>
    <row r="173" spans="1:10" x14ac:dyDescent="0.25">
      <c r="A173" s="36" t="s">
        <v>25</v>
      </c>
      <c r="B173" s="23" t="s">
        <v>34</v>
      </c>
      <c r="C173" s="88" t="s">
        <v>107</v>
      </c>
      <c r="D173" s="88" t="s">
        <v>107</v>
      </c>
      <c r="E173" s="53">
        <v>2.5000000000000001E-3</v>
      </c>
      <c r="F173" s="27" t="s">
        <v>14</v>
      </c>
      <c r="G173" s="24"/>
      <c r="H173" s="25">
        <v>1400000</v>
      </c>
      <c r="I173" s="26">
        <v>469.86</v>
      </c>
      <c r="J173" s="84"/>
    </row>
    <row r="174" spans="1:10" x14ac:dyDescent="0.25">
      <c r="A174" s="36"/>
      <c r="B174" s="23"/>
      <c r="C174" s="88"/>
      <c r="D174" s="88"/>
      <c r="E174" s="53"/>
      <c r="F174" s="27"/>
      <c r="G174" s="24"/>
      <c r="H174" s="25"/>
      <c r="I174" s="26"/>
      <c r="J174" s="84"/>
    </row>
    <row r="175" spans="1:10" x14ac:dyDescent="0.25">
      <c r="A175" s="36"/>
      <c r="B175" s="22"/>
      <c r="C175" s="88"/>
      <c r="D175" s="88"/>
      <c r="E175" s="53"/>
      <c r="F175" s="27"/>
      <c r="G175" s="24"/>
      <c r="H175" s="25"/>
      <c r="I175" s="26"/>
      <c r="J175" s="84"/>
    </row>
    <row r="176" spans="1:10" x14ac:dyDescent="0.25">
      <c r="A176" s="62"/>
      <c r="B176" s="23"/>
      <c r="C176" s="88"/>
      <c r="D176" s="88"/>
      <c r="E176" s="71"/>
      <c r="F176" s="27"/>
      <c r="G176" s="28">
        <f>SUM(G13:G175)</f>
        <v>172665157.16</v>
      </c>
      <c r="H176" s="28">
        <f>SUM(H13:H175)</f>
        <v>120150000</v>
      </c>
      <c r="I176" s="28">
        <f>SUM(I13:I175)</f>
        <v>90480.309999999954</v>
      </c>
      <c r="J176" s="86"/>
    </row>
    <row r="177" spans="1:13" x14ac:dyDescent="0.25">
      <c r="A177" s="61"/>
      <c r="B177" s="15" t="s">
        <v>15</v>
      </c>
      <c r="C177" s="13"/>
      <c r="D177" s="13"/>
      <c r="E177" s="71"/>
      <c r="F177" s="27"/>
      <c r="G177" s="24"/>
      <c r="H177" s="25">
        <f>G176-H176</f>
        <v>52515157.159999996</v>
      </c>
      <c r="I177" s="26"/>
      <c r="J177" s="84"/>
    </row>
    <row r="178" spans="1:13" x14ac:dyDescent="0.25">
      <c r="A178" s="61"/>
      <c r="B178" s="23"/>
      <c r="C178" s="88"/>
      <c r="D178" s="88"/>
      <c r="E178" s="71"/>
      <c r="F178" s="27"/>
      <c r="G178" s="28"/>
      <c r="H178" s="30"/>
      <c r="I178" s="26"/>
      <c r="J178" s="84"/>
    </row>
    <row r="179" spans="1:13" x14ac:dyDescent="0.25">
      <c r="A179" s="63"/>
      <c r="B179" s="31"/>
      <c r="C179" s="92"/>
      <c r="D179" s="92"/>
      <c r="E179" s="72"/>
      <c r="F179" s="37"/>
      <c r="G179" s="28">
        <f>SUM(G176:G178)</f>
        <v>172665157.16</v>
      </c>
      <c r="H179" s="28">
        <f>SUM(H176:H178)</f>
        <v>172665157.16</v>
      </c>
      <c r="I179" s="29"/>
      <c r="J179" s="87"/>
    </row>
    <row r="180" spans="1:13" x14ac:dyDescent="0.25">
      <c r="A180" s="64"/>
      <c r="B180" s="8"/>
      <c r="C180" s="14"/>
      <c r="D180" s="14"/>
      <c r="E180" s="73"/>
      <c r="F180" s="14"/>
      <c r="G180" s="33"/>
      <c r="I180" s="26"/>
      <c r="J180" s="84"/>
    </row>
    <row r="181" spans="1:13" x14ac:dyDescent="0.25">
      <c r="A181" s="64"/>
      <c r="E181" s="106"/>
      <c r="F181" s="106"/>
      <c r="G181" s="106" t="s">
        <v>16</v>
      </c>
      <c r="H181" s="111">
        <v>3.1857999999999999E-3</v>
      </c>
      <c r="I181" s="26"/>
      <c r="J181" s="84"/>
    </row>
    <row r="182" spans="1:13" x14ac:dyDescent="0.25">
      <c r="A182" s="65"/>
      <c r="B182" s="19"/>
      <c r="C182" s="49"/>
      <c r="D182" s="49"/>
      <c r="E182" s="75"/>
      <c r="F182" s="49"/>
      <c r="G182" s="34"/>
      <c r="H182" s="11"/>
      <c r="I182" s="29"/>
      <c r="J182" s="87"/>
    </row>
    <row r="183" spans="1:13" x14ac:dyDescent="0.25">
      <c r="B183" s="8"/>
      <c r="C183" s="14"/>
      <c r="D183" s="14"/>
      <c r="E183" s="73"/>
      <c r="F183" s="14"/>
      <c r="G183" s="33"/>
    </row>
    <row r="184" spans="1:13" x14ac:dyDescent="0.25">
      <c r="A184" s="94" t="s">
        <v>108</v>
      </c>
      <c r="B184" s="95"/>
      <c r="C184" s="95"/>
      <c r="D184" s="95"/>
      <c r="E184" s="96"/>
      <c r="F184" s="97"/>
      <c r="G184" s="98"/>
      <c r="H184" s="99"/>
      <c r="I184" s="100"/>
      <c r="J184" s="101"/>
    </row>
    <row r="185" spans="1:13" x14ac:dyDescent="0.25">
      <c r="A185" s="102"/>
      <c r="B185" s="95"/>
      <c r="C185" s="95"/>
      <c r="D185" s="95"/>
      <c r="E185" s="96"/>
      <c r="F185" s="95"/>
      <c r="G185" s="95"/>
      <c r="H185" s="95"/>
      <c r="I185" s="95"/>
      <c r="J185" s="95"/>
    </row>
    <row r="186" spans="1:13" x14ac:dyDescent="0.25">
      <c r="A186" s="102" t="s">
        <v>109</v>
      </c>
      <c r="B186" s="95" t="s">
        <v>110</v>
      </c>
      <c r="C186" s="95"/>
      <c r="D186" s="95"/>
      <c r="E186" s="96"/>
      <c r="F186" s="95"/>
      <c r="G186" s="95"/>
      <c r="H186" s="95"/>
      <c r="I186" s="95"/>
      <c r="J186" s="95"/>
    </row>
    <row r="187" spans="1:13" x14ac:dyDescent="0.25">
      <c r="A187" s="102"/>
      <c r="B187" s="95"/>
      <c r="C187" s="95"/>
      <c r="D187" s="95"/>
      <c r="E187" s="96"/>
      <c r="F187" s="95"/>
      <c r="G187" s="95"/>
      <c r="H187" s="95"/>
      <c r="I187" s="95"/>
      <c r="J187" s="95"/>
    </row>
    <row r="188" spans="1:13" x14ac:dyDescent="0.25">
      <c r="A188" s="102" t="s">
        <v>111</v>
      </c>
      <c r="B188" s="95" t="s">
        <v>112</v>
      </c>
      <c r="C188" s="95"/>
      <c r="D188" s="95"/>
      <c r="E188" s="96"/>
      <c r="F188" s="95"/>
      <c r="G188" s="95"/>
      <c r="H188" s="95"/>
      <c r="I188" s="95"/>
      <c r="J188" s="95"/>
    </row>
    <row r="189" spans="1:13" x14ac:dyDescent="0.25">
      <c r="A189" s="103"/>
      <c r="B189" s="104" t="s">
        <v>118</v>
      </c>
      <c r="C189" s="95"/>
      <c r="D189" s="95"/>
      <c r="E189" s="96"/>
      <c r="F189" s="97"/>
      <c r="G189" s="98"/>
      <c r="H189" s="99"/>
      <c r="I189" s="100"/>
      <c r="J189" s="101"/>
    </row>
    <row r="190" spans="1:13" s="6" customFormat="1" x14ac:dyDescent="0.25">
      <c r="A190" s="103"/>
      <c r="B190" s="95"/>
      <c r="C190" s="95"/>
      <c r="D190" s="95"/>
      <c r="E190" s="96"/>
      <c r="F190" s="97"/>
      <c r="G190" s="98"/>
      <c r="H190" s="99"/>
      <c r="I190" s="100"/>
      <c r="J190" s="101"/>
      <c r="K190" s="2"/>
      <c r="L190" s="2"/>
      <c r="M190" s="2"/>
    </row>
    <row r="191" spans="1:13" s="6" customFormat="1" x14ac:dyDescent="0.25">
      <c r="A191" s="105" t="s">
        <v>113</v>
      </c>
      <c r="B191" s="95" t="s">
        <v>114</v>
      </c>
      <c r="C191" s="95"/>
      <c r="D191" s="95"/>
      <c r="E191" s="96"/>
      <c r="F191" s="97"/>
      <c r="G191" s="98"/>
      <c r="H191" s="99"/>
      <c r="I191" s="100"/>
      <c r="J191" s="101"/>
      <c r="K191" s="2"/>
      <c r="L191" s="2"/>
      <c r="M191" s="2"/>
    </row>
    <row r="192" spans="1:13" s="6" customFormat="1" x14ac:dyDescent="0.25">
      <c r="A192" s="56"/>
      <c r="B192" s="8"/>
      <c r="C192" s="14"/>
      <c r="D192" s="14"/>
      <c r="E192" s="73"/>
      <c r="F192" s="14"/>
      <c r="G192" s="33"/>
      <c r="I192" s="7"/>
      <c r="J192" s="82"/>
      <c r="K192" s="2"/>
      <c r="L192" s="2"/>
      <c r="M192" s="2"/>
    </row>
    <row r="193" spans="1:13" s="6" customFormat="1" x14ac:dyDescent="0.25">
      <c r="A193" s="56"/>
      <c r="B193" s="8"/>
      <c r="C193" s="14"/>
      <c r="D193" s="14"/>
      <c r="E193" s="73"/>
      <c r="F193" s="14"/>
      <c r="G193" s="33"/>
      <c r="I193" s="7"/>
      <c r="J193" s="82"/>
      <c r="K193" s="2"/>
      <c r="L193" s="2"/>
      <c r="M193" s="2"/>
    </row>
    <row r="194" spans="1:13" s="6" customFormat="1" x14ac:dyDescent="0.25">
      <c r="A194" s="56"/>
      <c r="B194" s="35"/>
      <c r="C194" s="93"/>
      <c r="D194" s="93"/>
      <c r="E194" s="73"/>
      <c r="F194" s="38"/>
      <c r="G194" s="8"/>
      <c r="I194" s="7"/>
      <c r="J194" s="82"/>
      <c r="K194" s="2"/>
      <c r="L194" s="2"/>
      <c r="M194" s="2"/>
    </row>
    <row r="195" spans="1:13" x14ac:dyDescent="0.25">
      <c r="B195" s="8"/>
      <c r="C195" s="14"/>
      <c r="D195" s="14"/>
      <c r="E195" s="73"/>
      <c r="F195" s="14"/>
      <c r="G195" s="33"/>
    </row>
    <row r="196" spans="1:13" x14ac:dyDescent="0.25">
      <c r="B196" s="8"/>
      <c r="C196" s="14"/>
      <c r="D196" s="14"/>
      <c r="E196" s="73"/>
      <c r="F196" s="14"/>
      <c r="G196" s="33"/>
    </row>
    <row r="197" spans="1:13" x14ac:dyDescent="0.25">
      <c r="B197" s="8"/>
      <c r="C197" s="14"/>
      <c r="D197" s="14"/>
      <c r="E197" s="73"/>
      <c r="F197" s="14"/>
      <c r="G197" s="33"/>
    </row>
    <row r="198" spans="1:13" x14ac:dyDescent="0.25">
      <c r="B198" s="8"/>
      <c r="C198" s="14"/>
      <c r="D198" s="14"/>
      <c r="E198" s="73"/>
      <c r="F198" s="14"/>
      <c r="G198" s="33"/>
    </row>
    <row r="199" spans="1:13" x14ac:dyDescent="0.25">
      <c r="B199" s="8"/>
      <c r="C199" s="14"/>
      <c r="D199" s="14"/>
      <c r="E199" s="73"/>
      <c r="F199" s="14"/>
      <c r="G199" s="33"/>
    </row>
    <row r="200" spans="1:13" x14ac:dyDescent="0.25">
      <c r="B200" s="35"/>
      <c r="C200" s="93"/>
      <c r="D200" s="93"/>
      <c r="E200" s="73"/>
      <c r="G200" s="8"/>
    </row>
    <row r="201" spans="1:13" x14ac:dyDescent="0.25">
      <c r="B201" s="8"/>
      <c r="C201" s="14"/>
      <c r="D201" s="14"/>
      <c r="G201" s="33"/>
    </row>
    <row r="202" spans="1:13" x14ac:dyDescent="0.25">
      <c r="G202" s="33"/>
    </row>
  </sheetData>
  <mergeCells count="3">
    <mergeCell ref="A2:J2"/>
    <mergeCell ref="C9:D9"/>
    <mergeCell ref="J9:J10"/>
  </mergeCells>
  <printOptions horizontalCentered="1"/>
  <pageMargins left="0.74803149606299213" right="0.74803149606299213" top="0.6692913385826772" bottom="0.59055118110236227" header="0.43307086614173229" footer="0.51181102362204722"/>
  <pageSetup scale="52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5"/>
  <sheetViews>
    <sheetView showGridLines="0" tabSelected="1" zoomScale="90" zoomScaleNormal="90" zoomScaleSheetLayoutView="70" workbookViewId="0">
      <pane xSplit="1" ySplit="7" topLeftCell="B44" activePane="bottomRight" state="frozen"/>
      <selection pane="topRight" activeCell="B1" sqref="B1"/>
      <selection pane="bottomLeft" activeCell="A8" sqref="A8"/>
      <selection pane="bottomRight" activeCell="B1" sqref="A1:N64"/>
    </sheetView>
  </sheetViews>
  <sheetFormatPr defaultColWidth="11.21875" defaultRowHeight="14.4" x14ac:dyDescent="0.3"/>
  <cols>
    <col min="1" max="1" width="2.77734375" style="113" customWidth="1"/>
    <col min="2" max="2" width="15" style="112" customWidth="1"/>
    <col min="3" max="3" width="53.77734375" style="113" customWidth="1"/>
    <col min="4" max="5" width="12.77734375" style="114" hidden="1" customWidth="1"/>
    <col min="6" max="6" width="10.77734375" style="115" customWidth="1"/>
    <col min="7" max="7" width="10.77734375" style="114" customWidth="1"/>
    <col min="8" max="8" width="14.77734375" style="116" bestFit="1" customWidth="1"/>
    <col min="9" max="9" width="15.5546875" style="122" customWidth="1"/>
    <col min="10" max="10" width="12.77734375" style="122" customWidth="1"/>
    <col min="11" max="11" width="12.77734375" style="117" customWidth="1"/>
    <col min="12" max="12" width="12.77734375" style="123" customWidth="1"/>
    <col min="13" max="13" width="12.77734375" style="113" hidden="1" customWidth="1"/>
    <col min="14" max="14" width="2.77734375" style="113" customWidth="1"/>
    <col min="15" max="15" width="3.21875" style="113" customWidth="1"/>
    <col min="16" max="16" width="10" style="113" customWidth="1"/>
    <col min="17" max="18" width="11.21875" style="113" hidden="1" customWidth="1"/>
    <col min="19" max="16384" width="11.21875" style="113"/>
  </cols>
  <sheetData>
    <row r="1" spans="1:15" ht="15" thickTop="1" x14ac:dyDescent="0.3">
      <c r="A1" s="158"/>
      <c r="B1" s="159"/>
      <c r="C1" s="160"/>
      <c r="D1" s="161"/>
      <c r="E1" s="161"/>
      <c r="F1" s="162"/>
      <c r="G1" s="161"/>
      <c r="H1" s="163"/>
      <c r="I1" s="164"/>
      <c r="J1" s="164"/>
      <c r="K1" s="165"/>
      <c r="L1" s="274" t="s">
        <v>1</v>
      </c>
      <c r="M1" s="275"/>
      <c r="N1" s="276"/>
    </row>
    <row r="2" spans="1:15" ht="18" x14ac:dyDescent="0.3">
      <c r="A2" s="287" t="s">
        <v>138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9"/>
    </row>
    <row r="3" spans="1:15" x14ac:dyDescent="0.3">
      <c r="A3" s="166"/>
      <c r="B3" s="119"/>
      <c r="C3" s="120"/>
      <c r="D3" s="120"/>
      <c r="E3" s="120"/>
      <c r="F3" s="120"/>
      <c r="G3" s="120"/>
      <c r="H3" s="120"/>
      <c r="I3" s="120"/>
      <c r="J3" s="120"/>
      <c r="K3" s="121"/>
      <c r="L3" s="120"/>
      <c r="N3" s="167"/>
    </row>
    <row r="4" spans="1:15" s="142" customFormat="1" ht="18" x14ac:dyDescent="0.35">
      <c r="A4" s="168"/>
      <c r="B4" s="281" t="s">
        <v>140</v>
      </c>
      <c r="C4" s="281"/>
      <c r="D4" s="281"/>
      <c r="E4" s="281"/>
      <c r="F4" s="281"/>
      <c r="G4" s="281"/>
      <c r="H4" s="281"/>
      <c r="I4" s="281"/>
      <c r="J4" s="281"/>
      <c r="K4" s="281"/>
      <c r="L4" s="282"/>
      <c r="M4" s="282"/>
      <c r="N4" s="169"/>
    </row>
    <row r="5" spans="1:15" x14ac:dyDescent="0.3">
      <c r="A5" s="166"/>
      <c r="N5" s="167"/>
    </row>
    <row r="6" spans="1:15" ht="15" customHeight="1" x14ac:dyDescent="0.3">
      <c r="A6" s="166"/>
      <c r="B6" s="283" t="s">
        <v>2</v>
      </c>
      <c r="C6" s="285" t="s">
        <v>3</v>
      </c>
      <c r="D6" s="277" t="s">
        <v>104</v>
      </c>
      <c r="E6" s="278"/>
      <c r="F6" s="279" t="s">
        <v>141</v>
      </c>
      <c r="G6" s="279" t="s">
        <v>5</v>
      </c>
      <c r="H6" s="279" t="s">
        <v>144</v>
      </c>
      <c r="I6" s="279" t="s">
        <v>145</v>
      </c>
      <c r="J6" s="279" t="s">
        <v>147</v>
      </c>
      <c r="K6" s="279" t="s">
        <v>146</v>
      </c>
      <c r="L6" s="279" t="s">
        <v>106</v>
      </c>
      <c r="M6" s="279" t="s">
        <v>139</v>
      </c>
      <c r="N6" s="167"/>
    </row>
    <row r="7" spans="1:15" ht="28.8" x14ac:dyDescent="0.3">
      <c r="A7" s="166"/>
      <c r="B7" s="284"/>
      <c r="C7" s="286"/>
      <c r="D7" s="185" t="s">
        <v>142</v>
      </c>
      <c r="E7" s="185" t="s">
        <v>148</v>
      </c>
      <c r="F7" s="280"/>
      <c r="G7" s="280"/>
      <c r="H7" s="280"/>
      <c r="I7" s="280"/>
      <c r="J7" s="280"/>
      <c r="K7" s="280"/>
      <c r="L7" s="280"/>
      <c r="M7" s="280"/>
      <c r="N7" s="167"/>
    </row>
    <row r="8" spans="1:15" x14ac:dyDescent="0.3">
      <c r="A8" s="166"/>
      <c r="B8" s="186"/>
      <c r="C8" s="193" t="s">
        <v>13</v>
      </c>
      <c r="D8" s="195"/>
      <c r="E8" s="202"/>
      <c r="F8" s="191"/>
      <c r="G8" s="198"/>
      <c r="H8" s="203">
        <v>5000000</v>
      </c>
      <c r="I8" s="188"/>
      <c r="J8" s="128"/>
      <c r="K8" s="200"/>
      <c r="L8" s="189"/>
      <c r="M8" s="189"/>
      <c r="N8" s="170"/>
      <c r="O8" s="126"/>
    </row>
    <row r="9" spans="1:15" x14ac:dyDescent="0.3">
      <c r="A9" s="166"/>
      <c r="B9" s="127" t="s">
        <v>193</v>
      </c>
      <c r="D9" s="196"/>
      <c r="F9" s="192"/>
      <c r="G9" s="196"/>
      <c r="H9" s="199"/>
      <c r="I9" s="128"/>
      <c r="J9" s="128"/>
      <c r="K9" s="205"/>
      <c r="L9" s="204"/>
      <c r="M9" s="131"/>
      <c r="N9" s="170"/>
      <c r="O9" s="126"/>
    </row>
    <row r="10" spans="1:15" x14ac:dyDescent="0.3">
      <c r="A10" s="166"/>
      <c r="B10" s="125" t="s">
        <v>47</v>
      </c>
      <c r="D10" s="196"/>
      <c r="F10" s="192"/>
      <c r="G10" s="196"/>
      <c r="H10" s="199"/>
      <c r="I10" s="128"/>
      <c r="J10" s="128"/>
      <c r="K10" s="205"/>
      <c r="L10" s="204"/>
      <c r="M10" s="131"/>
      <c r="N10" s="170"/>
      <c r="O10" s="126"/>
    </row>
    <row r="11" spans="1:15" x14ac:dyDescent="0.3">
      <c r="A11" s="166"/>
      <c r="B11" s="212">
        <v>45389</v>
      </c>
      <c r="C11" s="213" t="s">
        <v>199</v>
      </c>
      <c r="D11" s="196"/>
      <c r="F11" s="214">
        <v>4.42</v>
      </c>
      <c r="G11" s="215" t="s">
        <v>115</v>
      </c>
      <c r="H11" s="216">
        <v>5000000</v>
      </c>
      <c r="I11" s="128"/>
      <c r="J11" s="128"/>
      <c r="K11" s="205"/>
      <c r="L11" s="217">
        <v>45845</v>
      </c>
      <c r="M11" s="129"/>
      <c r="N11" s="170"/>
      <c r="O11" s="126"/>
    </row>
    <row r="12" spans="1:15" x14ac:dyDescent="0.3">
      <c r="A12" s="166"/>
      <c r="B12" s="218">
        <v>45396</v>
      </c>
      <c r="C12" s="219" t="s">
        <v>200</v>
      </c>
      <c r="D12" s="215"/>
      <c r="E12" s="220"/>
      <c r="F12" s="214">
        <v>4.55</v>
      </c>
      <c r="G12" s="215" t="s">
        <v>115</v>
      </c>
      <c r="H12" s="221">
        <v>5000000</v>
      </c>
      <c r="I12" s="128"/>
      <c r="J12" s="128"/>
      <c r="K12" s="205"/>
      <c r="L12" s="217">
        <v>45852</v>
      </c>
      <c r="M12" s="129"/>
      <c r="N12" s="170"/>
      <c r="O12" s="126"/>
    </row>
    <row r="13" spans="1:15" x14ac:dyDescent="0.3">
      <c r="A13" s="166"/>
      <c r="B13" s="222"/>
      <c r="C13" s="223"/>
      <c r="D13" s="215"/>
      <c r="E13" s="220"/>
      <c r="F13" s="224"/>
      <c r="G13" s="196"/>
      <c r="H13" s="225"/>
      <c r="I13" s="128"/>
      <c r="J13" s="128"/>
      <c r="K13" s="205"/>
      <c r="L13" s="226"/>
      <c r="M13" s="129"/>
      <c r="N13" s="170"/>
      <c r="O13" s="126"/>
    </row>
    <row r="14" spans="1:15" x14ac:dyDescent="0.3">
      <c r="A14" s="166"/>
      <c r="B14" s="125" t="s">
        <v>48</v>
      </c>
      <c r="D14" s="196"/>
      <c r="F14" s="227"/>
      <c r="G14" s="196"/>
      <c r="H14" s="199"/>
      <c r="I14" s="128"/>
      <c r="J14" s="128"/>
      <c r="K14" s="205"/>
      <c r="L14" s="204"/>
      <c r="M14" s="131"/>
      <c r="N14" s="171"/>
      <c r="O14" s="126"/>
    </row>
    <row r="15" spans="1:15" x14ac:dyDescent="0.3">
      <c r="A15" s="166"/>
      <c r="B15" s="212">
        <v>45777</v>
      </c>
      <c r="C15" s="219" t="s">
        <v>192</v>
      </c>
      <c r="D15" s="196"/>
      <c r="F15" s="227"/>
      <c r="G15" s="196"/>
      <c r="H15" s="199"/>
      <c r="I15" s="128">
        <v>5000000</v>
      </c>
      <c r="J15" s="228">
        <v>4.75</v>
      </c>
      <c r="K15" s="205">
        <v>145731.51</v>
      </c>
      <c r="L15" s="204"/>
      <c r="M15" s="131"/>
      <c r="N15" s="171"/>
      <c r="O15" s="126"/>
    </row>
    <row r="16" spans="1:15" x14ac:dyDescent="0.3">
      <c r="A16" s="166"/>
      <c r="B16" s="212"/>
      <c r="C16" s="213"/>
      <c r="D16" s="196"/>
      <c r="E16" s="113"/>
      <c r="F16" s="229"/>
      <c r="G16" s="230"/>
      <c r="H16" s="199"/>
      <c r="I16" s="216"/>
      <c r="J16" s="231"/>
      <c r="K16" s="232"/>
      <c r="L16" s="204"/>
      <c r="M16" s="131"/>
      <c r="N16" s="171"/>
      <c r="O16" s="126"/>
    </row>
    <row r="17" spans="1:15" ht="15.75" customHeight="1" x14ac:dyDescent="0.3">
      <c r="A17" s="166"/>
      <c r="B17" s="222"/>
      <c r="C17" s="223"/>
      <c r="D17" s="233"/>
      <c r="E17" s="234"/>
      <c r="F17" s="224"/>
      <c r="G17" s="225"/>
      <c r="H17" s="225"/>
      <c r="I17" s="128"/>
      <c r="J17" s="128"/>
      <c r="K17" s="205"/>
      <c r="L17" s="204"/>
      <c r="M17" s="131"/>
      <c r="N17" s="171"/>
      <c r="O17" s="126"/>
    </row>
    <row r="18" spans="1:15" x14ac:dyDescent="0.3">
      <c r="A18" s="166"/>
      <c r="B18" s="127" t="s">
        <v>194</v>
      </c>
      <c r="D18" s="196"/>
      <c r="F18" s="227"/>
      <c r="G18" s="196"/>
      <c r="H18" s="199"/>
      <c r="I18" s="128"/>
      <c r="J18" s="128"/>
      <c r="K18" s="205"/>
      <c r="L18" s="204"/>
      <c r="M18" s="131"/>
      <c r="N18" s="167"/>
    </row>
    <row r="19" spans="1:15" x14ac:dyDescent="0.3">
      <c r="A19" s="166"/>
      <c r="B19" s="125" t="s">
        <v>47</v>
      </c>
      <c r="D19" s="196"/>
      <c r="F19" s="227"/>
      <c r="G19" s="196"/>
      <c r="H19" s="199"/>
      <c r="I19" s="128"/>
      <c r="J19" s="128"/>
      <c r="K19" s="205"/>
      <c r="L19" s="204"/>
      <c r="M19" s="131"/>
      <c r="N19" s="167"/>
    </row>
    <row r="20" spans="1:15" x14ac:dyDescent="0.3">
      <c r="A20" s="166"/>
      <c r="B20" s="222"/>
      <c r="D20" s="196"/>
      <c r="F20" s="224"/>
      <c r="G20" s="196"/>
      <c r="H20" s="225"/>
      <c r="I20" s="128"/>
      <c r="J20" s="128"/>
      <c r="K20" s="205"/>
      <c r="L20" s="226"/>
      <c r="M20" s="129"/>
      <c r="N20" s="170"/>
    </row>
    <row r="21" spans="1:15" x14ac:dyDescent="0.3">
      <c r="A21" s="166"/>
      <c r="B21" s="125" t="s">
        <v>48</v>
      </c>
      <c r="D21" s="196"/>
      <c r="F21" s="227"/>
      <c r="G21" s="196"/>
      <c r="H21" s="199"/>
      <c r="I21" s="128"/>
      <c r="J21" s="128"/>
      <c r="K21" s="205"/>
      <c r="L21" s="204"/>
      <c r="M21" s="131"/>
      <c r="N21" s="170"/>
    </row>
    <row r="22" spans="1:15" x14ac:dyDescent="0.3">
      <c r="A22" s="166"/>
      <c r="B22" s="129"/>
      <c r="D22" s="196"/>
      <c r="F22" s="227"/>
      <c r="G22" s="196"/>
      <c r="H22" s="199"/>
      <c r="I22" s="128"/>
      <c r="J22" s="128"/>
      <c r="K22" s="205"/>
      <c r="L22" s="204"/>
      <c r="M22" s="131"/>
      <c r="N22" s="170"/>
    </row>
    <row r="23" spans="1:15" x14ac:dyDescent="0.3">
      <c r="A23" s="166"/>
      <c r="B23" s="127" t="s">
        <v>195</v>
      </c>
      <c r="D23" s="196"/>
      <c r="F23" s="227"/>
      <c r="G23" s="196"/>
      <c r="H23" s="199"/>
      <c r="I23" s="128"/>
      <c r="J23" s="128"/>
      <c r="K23" s="205"/>
      <c r="L23" s="204"/>
      <c r="M23" s="131"/>
      <c r="N23" s="167"/>
    </row>
    <row r="24" spans="1:15" x14ac:dyDescent="0.3">
      <c r="A24" s="166"/>
      <c r="B24" s="125" t="s">
        <v>47</v>
      </c>
      <c r="D24" s="196"/>
      <c r="F24" s="227"/>
      <c r="G24" s="196"/>
      <c r="H24" s="199"/>
      <c r="I24" s="128"/>
      <c r="J24" s="128"/>
      <c r="K24" s="205"/>
      <c r="L24" s="204"/>
      <c r="M24" s="131"/>
      <c r="N24" s="167"/>
    </row>
    <row r="25" spans="1:15" x14ac:dyDescent="0.3">
      <c r="A25" s="166"/>
      <c r="B25" s="212"/>
      <c r="D25" s="196"/>
      <c r="F25" s="224"/>
      <c r="G25" s="196"/>
      <c r="H25" s="225"/>
      <c r="I25" s="128"/>
      <c r="J25" s="128"/>
      <c r="K25" s="205"/>
      <c r="L25" s="226"/>
      <c r="M25" s="129"/>
      <c r="N25" s="170"/>
    </row>
    <row r="26" spans="1:15" x14ac:dyDescent="0.3">
      <c r="A26" s="166"/>
      <c r="B26" s="125" t="s">
        <v>48</v>
      </c>
      <c r="D26" s="196"/>
      <c r="F26" s="227"/>
      <c r="G26" s="196"/>
      <c r="H26" s="199"/>
      <c r="I26" s="128"/>
      <c r="J26" s="128"/>
      <c r="K26" s="205"/>
      <c r="L26" s="204"/>
      <c r="M26" s="131"/>
      <c r="N26" s="167"/>
    </row>
    <row r="27" spans="1:15" x14ac:dyDescent="0.3">
      <c r="A27" s="166"/>
      <c r="B27" s="222"/>
      <c r="D27" s="235"/>
      <c r="E27" s="234"/>
      <c r="F27" s="236"/>
      <c r="G27" s="130"/>
      <c r="H27" s="130"/>
      <c r="I27" s="225"/>
      <c r="J27" s="225"/>
      <c r="K27" s="205"/>
      <c r="L27" s="204"/>
      <c r="M27" s="131"/>
      <c r="N27" s="167"/>
    </row>
    <row r="28" spans="1:15" x14ac:dyDescent="0.3">
      <c r="A28" s="166"/>
      <c r="B28" s="127" t="s">
        <v>196</v>
      </c>
      <c r="D28" s="196"/>
      <c r="F28" s="227"/>
      <c r="G28" s="196"/>
      <c r="H28" s="199"/>
      <c r="I28" s="128"/>
      <c r="J28" s="128"/>
      <c r="K28" s="205"/>
      <c r="L28" s="204"/>
      <c r="M28" s="131"/>
      <c r="N28" s="167"/>
    </row>
    <row r="29" spans="1:15" x14ac:dyDescent="0.3">
      <c r="A29" s="166"/>
      <c r="B29" s="125" t="s">
        <v>47</v>
      </c>
      <c r="D29" s="196"/>
      <c r="F29" s="227"/>
      <c r="G29" s="196"/>
      <c r="H29" s="199"/>
      <c r="I29" s="128"/>
      <c r="J29" s="128"/>
      <c r="K29" s="205"/>
      <c r="L29" s="204"/>
      <c r="M29" s="131"/>
      <c r="N29" s="167"/>
    </row>
    <row r="30" spans="1:15" x14ac:dyDescent="0.3">
      <c r="A30" s="166"/>
      <c r="B30" s="212">
        <v>45845</v>
      </c>
      <c r="C30" s="113" t="s">
        <v>201</v>
      </c>
      <c r="D30" s="196"/>
      <c r="F30" s="237">
        <v>4.22</v>
      </c>
      <c r="G30" s="215" t="s">
        <v>115</v>
      </c>
      <c r="H30" s="238">
        <v>5000000</v>
      </c>
      <c r="I30" s="128"/>
      <c r="J30" s="128"/>
      <c r="K30" s="205"/>
      <c r="L30" s="217">
        <v>45937</v>
      </c>
      <c r="M30" s="129"/>
      <c r="N30" s="170"/>
    </row>
    <row r="31" spans="1:15" x14ac:dyDescent="0.3">
      <c r="A31" s="166"/>
      <c r="B31" s="212">
        <v>45845</v>
      </c>
      <c r="C31" s="213" t="s">
        <v>202</v>
      </c>
      <c r="D31" s="196"/>
      <c r="F31" s="237">
        <v>4.25</v>
      </c>
      <c r="G31" s="215" t="s">
        <v>115</v>
      </c>
      <c r="H31" s="238">
        <v>5000000</v>
      </c>
      <c r="I31" s="128"/>
      <c r="J31" s="128"/>
      <c r="K31" s="205"/>
      <c r="L31" s="217">
        <v>45968</v>
      </c>
      <c r="M31" s="129"/>
      <c r="N31" s="170"/>
    </row>
    <row r="32" spans="1:15" x14ac:dyDescent="0.3">
      <c r="A32" s="166"/>
      <c r="B32" s="212">
        <v>45852</v>
      </c>
      <c r="C32" s="213" t="s">
        <v>203</v>
      </c>
      <c r="D32" s="196"/>
      <c r="F32" s="237">
        <v>4.25</v>
      </c>
      <c r="G32" s="215" t="s">
        <v>115</v>
      </c>
      <c r="H32" s="238">
        <v>5000000</v>
      </c>
      <c r="I32" s="128"/>
      <c r="J32" s="128"/>
      <c r="K32" s="205"/>
      <c r="L32" s="217">
        <v>45989</v>
      </c>
      <c r="M32" s="129"/>
      <c r="N32" s="170"/>
    </row>
    <row r="33" spans="1:14" x14ac:dyDescent="0.3">
      <c r="A33" s="166"/>
      <c r="B33" s="212">
        <v>45853</v>
      </c>
      <c r="C33" s="213" t="s">
        <v>204</v>
      </c>
      <c r="D33" s="196"/>
      <c r="F33" s="237">
        <v>4.13</v>
      </c>
      <c r="G33" s="215" t="s">
        <v>115</v>
      </c>
      <c r="H33" s="238">
        <v>5000000</v>
      </c>
      <c r="I33" s="128"/>
      <c r="J33" s="128"/>
      <c r="K33" s="205"/>
      <c r="L33" s="217">
        <v>46037</v>
      </c>
      <c r="M33" s="129"/>
      <c r="N33" s="170"/>
    </row>
    <row r="34" spans="1:14" x14ac:dyDescent="0.3">
      <c r="A34" s="166"/>
      <c r="B34" s="218">
        <v>45841</v>
      </c>
      <c r="C34" s="219" t="s">
        <v>205</v>
      </c>
      <c r="D34" s="196"/>
      <c r="F34" s="237">
        <v>4.25</v>
      </c>
      <c r="G34" s="215" t="s">
        <v>115</v>
      </c>
      <c r="H34" s="216">
        <v>3000000</v>
      </c>
      <c r="I34" s="128"/>
      <c r="J34" s="128"/>
      <c r="K34" s="205"/>
      <c r="L34" s="217">
        <v>46206</v>
      </c>
      <c r="M34" s="129"/>
      <c r="N34" s="170"/>
    </row>
    <row r="35" spans="1:14" x14ac:dyDescent="0.3">
      <c r="A35" s="166"/>
      <c r="B35" s="218">
        <v>45845</v>
      </c>
      <c r="C35" s="219" t="s">
        <v>205</v>
      </c>
      <c r="D35" s="196"/>
      <c r="F35" s="237">
        <v>4.25</v>
      </c>
      <c r="G35" s="215" t="s">
        <v>115</v>
      </c>
      <c r="H35" s="216">
        <v>2000000</v>
      </c>
      <c r="I35" s="128"/>
      <c r="J35" s="128"/>
      <c r="K35" s="205"/>
      <c r="L35" s="217">
        <v>46210</v>
      </c>
      <c r="M35" s="129"/>
      <c r="N35" s="170"/>
    </row>
    <row r="36" spans="1:14" x14ac:dyDescent="0.3">
      <c r="A36" s="166"/>
      <c r="B36" s="125" t="s">
        <v>79</v>
      </c>
      <c r="D36" s="196"/>
      <c r="F36" s="227"/>
      <c r="G36" s="196"/>
      <c r="H36" s="199"/>
      <c r="I36" s="130"/>
      <c r="J36" s="130"/>
      <c r="K36" s="205"/>
      <c r="L36" s="204"/>
      <c r="M36" s="131"/>
      <c r="N36" s="167"/>
    </row>
    <row r="37" spans="1:14" ht="15.6" x14ac:dyDescent="0.3">
      <c r="A37" s="166"/>
      <c r="B37" s="212">
        <v>45845</v>
      </c>
      <c r="C37" s="213" t="s">
        <v>199</v>
      </c>
      <c r="D37" s="239"/>
      <c r="E37" s="234"/>
      <c r="F37" s="227"/>
      <c r="G37" s="230"/>
      <c r="H37" s="199"/>
      <c r="I37" s="221">
        <v>5000000</v>
      </c>
      <c r="J37" s="228">
        <v>4.42</v>
      </c>
      <c r="K37" s="240">
        <v>109698.63</v>
      </c>
      <c r="L37" s="241"/>
      <c r="M37" s="131"/>
      <c r="N37" s="167"/>
    </row>
    <row r="38" spans="1:14" ht="15.6" x14ac:dyDescent="0.3">
      <c r="A38" s="166"/>
      <c r="B38" s="212">
        <v>45852</v>
      </c>
      <c r="C38" s="213" t="s">
        <v>200</v>
      </c>
      <c r="D38" s="239"/>
      <c r="E38" s="234"/>
      <c r="F38" s="227"/>
      <c r="G38" s="230"/>
      <c r="H38" s="199"/>
      <c r="I38" s="221">
        <v>5000000</v>
      </c>
      <c r="J38" s="228">
        <v>4.55</v>
      </c>
      <c r="K38" s="240"/>
      <c r="L38" s="241"/>
      <c r="M38" s="131"/>
      <c r="N38" s="167"/>
    </row>
    <row r="39" spans="1:14" x14ac:dyDescent="0.3">
      <c r="A39" s="166"/>
      <c r="B39" s="127" t="s">
        <v>197</v>
      </c>
      <c r="D39" s="196"/>
      <c r="F39" s="227"/>
      <c r="G39" s="196"/>
      <c r="H39" s="199"/>
      <c r="I39" s="128"/>
      <c r="J39" s="128"/>
      <c r="K39" s="205"/>
      <c r="L39" s="204"/>
      <c r="M39" s="131"/>
      <c r="N39" s="167"/>
    </row>
    <row r="40" spans="1:14" x14ac:dyDescent="0.3">
      <c r="A40" s="166"/>
      <c r="B40" s="125" t="s">
        <v>47</v>
      </c>
      <c r="F40" s="227"/>
      <c r="G40" s="196"/>
      <c r="H40" s="199"/>
      <c r="I40" s="128"/>
      <c r="J40" s="128"/>
      <c r="K40" s="205"/>
      <c r="L40" s="204"/>
      <c r="M40" s="131"/>
      <c r="N40" s="167"/>
    </row>
    <row r="41" spans="1:14" ht="15.6" x14ac:dyDescent="0.3">
      <c r="A41" s="166"/>
      <c r="B41" s="242"/>
      <c r="C41" s="78"/>
      <c r="D41" s="215"/>
      <c r="E41" s="220"/>
      <c r="F41" s="227"/>
      <c r="G41" s="196"/>
      <c r="H41" s="225"/>
      <c r="I41" s="128"/>
      <c r="J41" s="128"/>
      <c r="K41" s="205"/>
      <c r="L41" s="226"/>
      <c r="M41" s="129"/>
      <c r="N41" s="170"/>
    </row>
    <row r="42" spans="1:14" x14ac:dyDescent="0.3">
      <c r="A42" s="166"/>
      <c r="B42" s="125" t="s">
        <v>48</v>
      </c>
      <c r="D42" s="196"/>
      <c r="F42" s="227"/>
      <c r="G42" s="196"/>
      <c r="H42" s="199"/>
      <c r="I42" s="128"/>
      <c r="J42" s="128"/>
      <c r="K42" s="205"/>
      <c r="L42" s="204"/>
      <c r="M42" s="131"/>
      <c r="N42" s="167"/>
    </row>
    <row r="43" spans="1:14" ht="15.6" x14ac:dyDescent="0.3">
      <c r="A43" s="166"/>
      <c r="B43" s="243"/>
      <c r="D43" s="196"/>
      <c r="F43" s="227"/>
      <c r="G43" s="196"/>
      <c r="H43" s="199"/>
      <c r="I43" s="128"/>
      <c r="J43" s="229"/>
      <c r="K43" s="205"/>
      <c r="L43" s="204"/>
      <c r="M43" s="131"/>
      <c r="N43" s="167"/>
    </row>
    <row r="44" spans="1:14" x14ac:dyDescent="0.3">
      <c r="A44" s="166"/>
      <c r="B44" s="244"/>
      <c r="C44" s="245"/>
      <c r="D44" s="246"/>
      <c r="E44" s="247"/>
      <c r="F44" s="227"/>
      <c r="G44" s="196"/>
      <c r="H44" s="199"/>
      <c r="I44" s="128"/>
      <c r="J44" s="128"/>
      <c r="K44" s="205"/>
      <c r="L44" s="204"/>
      <c r="M44" s="131"/>
      <c r="N44" s="167"/>
    </row>
    <row r="45" spans="1:14" x14ac:dyDescent="0.3">
      <c r="A45" s="166"/>
      <c r="B45" s="127" t="s">
        <v>198</v>
      </c>
      <c r="D45" s="196"/>
      <c r="F45" s="227"/>
      <c r="G45" s="196"/>
      <c r="H45" s="199"/>
      <c r="I45" s="128"/>
      <c r="J45" s="128"/>
      <c r="K45" s="205"/>
      <c r="L45" s="204"/>
      <c r="M45" s="131"/>
      <c r="N45" s="167"/>
    </row>
    <row r="46" spans="1:14" x14ac:dyDescent="0.3">
      <c r="A46" s="166"/>
      <c r="B46" s="125" t="s">
        <v>47</v>
      </c>
      <c r="D46" s="196"/>
      <c r="F46" s="227"/>
      <c r="G46" s="196"/>
      <c r="H46" s="199"/>
      <c r="I46" s="128"/>
      <c r="J46" s="128"/>
      <c r="K46" s="205"/>
      <c r="L46" s="217"/>
      <c r="M46" s="131"/>
      <c r="N46" s="167"/>
    </row>
    <row r="47" spans="1:14" x14ac:dyDescent="0.3">
      <c r="A47" s="166"/>
      <c r="B47" s="212"/>
      <c r="D47" s="196"/>
      <c r="F47" s="227"/>
      <c r="G47" s="196"/>
      <c r="H47" s="199"/>
      <c r="I47" s="128"/>
      <c r="J47" s="128"/>
      <c r="K47" s="205"/>
      <c r="L47" s="217"/>
      <c r="M47" s="131"/>
      <c r="N47" s="167"/>
    </row>
    <row r="48" spans="1:14" x14ac:dyDescent="0.3">
      <c r="A48" s="166"/>
      <c r="B48" s="222"/>
      <c r="C48" s="223"/>
      <c r="D48" s="215"/>
      <c r="E48" s="220"/>
      <c r="F48" s="227"/>
      <c r="G48" s="196"/>
      <c r="H48" s="225"/>
      <c r="I48" s="128"/>
      <c r="J48" s="128"/>
      <c r="K48" s="205"/>
      <c r="L48" s="226"/>
      <c r="M48" s="129"/>
      <c r="N48" s="170"/>
    </row>
    <row r="49" spans="1:15" x14ac:dyDescent="0.3">
      <c r="A49" s="166"/>
      <c r="B49" s="125" t="s">
        <v>48</v>
      </c>
      <c r="D49" s="196"/>
      <c r="F49" s="227"/>
      <c r="G49" s="196"/>
      <c r="H49" s="199"/>
      <c r="I49" s="128"/>
      <c r="J49" s="128"/>
      <c r="K49" s="205"/>
      <c r="L49" s="204"/>
      <c r="M49" s="131"/>
      <c r="N49" s="167"/>
    </row>
    <row r="50" spans="1:15" x14ac:dyDescent="0.3">
      <c r="A50" s="166"/>
      <c r="B50" s="212"/>
      <c r="C50" s="213"/>
      <c r="D50" s="233"/>
      <c r="E50" s="234"/>
      <c r="F50" s="227"/>
      <c r="G50" s="230"/>
      <c r="H50" s="128"/>
      <c r="I50" s="238"/>
      <c r="J50" s="229"/>
      <c r="K50" s="240"/>
      <c r="L50" s="204"/>
      <c r="M50" s="130"/>
      <c r="N50" s="167"/>
    </row>
    <row r="51" spans="1:15" x14ac:dyDescent="0.3">
      <c r="A51" s="166"/>
      <c r="B51" s="222"/>
      <c r="C51" s="223"/>
      <c r="D51" s="233"/>
      <c r="E51" s="234"/>
      <c r="F51" s="227"/>
      <c r="G51" s="225"/>
      <c r="H51" s="128"/>
      <c r="I51" s="248"/>
      <c r="J51" s="248"/>
      <c r="K51" s="205"/>
      <c r="L51" s="204"/>
      <c r="M51" s="130"/>
      <c r="N51" s="167"/>
    </row>
    <row r="52" spans="1:15" x14ac:dyDescent="0.3">
      <c r="A52" s="166"/>
      <c r="B52" s="129"/>
      <c r="D52" s="215"/>
      <c r="E52" s="220"/>
      <c r="F52" s="227"/>
      <c r="G52" s="196"/>
      <c r="H52" s="199"/>
      <c r="I52" s="128"/>
      <c r="J52" s="128"/>
      <c r="K52" s="205"/>
      <c r="L52" s="204"/>
      <c r="M52" s="131"/>
      <c r="N52" s="167"/>
    </row>
    <row r="53" spans="1:15" ht="15" thickBot="1" x14ac:dyDescent="0.35">
      <c r="A53" s="166"/>
      <c r="B53" s="222"/>
      <c r="C53" s="223"/>
      <c r="D53" s="196"/>
      <c r="F53" s="227"/>
      <c r="G53" s="249"/>
      <c r="H53" s="250"/>
      <c r="I53" s="251"/>
      <c r="J53" s="252"/>
      <c r="K53" s="253"/>
      <c r="L53" s="131"/>
      <c r="M53" s="131"/>
      <c r="N53" s="167"/>
    </row>
    <row r="54" spans="1:15" ht="15" thickBot="1" x14ac:dyDescent="0.35">
      <c r="A54" s="166"/>
      <c r="B54" s="254"/>
      <c r="D54" s="196"/>
      <c r="F54" s="227"/>
      <c r="G54" s="249"/>
      <c r="H54" s="250">
        <f>SUM(H8:H52)</f>
        <v>40000000</v>
      </c>
      <c r="I54" s="255">
        <f>SUM(I8:I52)</f>
        <v>15000000</v>
      </c>
      <c r="J54" s="184"/>
      <c r="K54" s="256">
        <f>SUM(K8:K52)</f>
        <v>255430.14</v>
      </c>
      <c r="L54" s="184"/>
      <c r="M54" s="184"/>
      <c r="N54" s="167"/>
    </row>
    <row r="55" spans="1:15" x14ac:dyDescent="0.3">
      <c r="A55" s="166"/>
      <c r="B55" s="257"/>
      <c r="C55" s="133" t="s">
        <v>15</v>
      </c>
      <c r="D55" s="258"/>
      <c r="E55" s="134"/>
      <c r="F55" s="236"/>
      <c r="G55" s="249"/>
      <c r="I55" s="259">
        <f>H54-I54</f>
        <v>25000000</v>
      </c>
      <c r="J55" s="260"/>
      <c r="K55" s="261"/>
      <c r="L55" s="131"/>
      <c r="M55" s="131"/>
      <c r="N55" s="167"/>
    </row>
    <row r="56" spans="1:15" x14ac:dyDescent="0.3">
      <c r="A56" s="166"/>
      <c r="B56" s="257"/>
      <c r="D56" s="196"/>
      <c r="E56" s="262"/>
      <c r="F56" s="236"/>
      <c r="G56" s="249"/>
      <c r="I56" s="128"/>
      <c r="J56" s="263"/>
      <c r="K56" s="261"/>
      <c r="L56" s="131"/>
      <c r="M56" s="131"/>
      <c r="N56" s="167"/>
    </row>
    <row r="57" spans="1:15" x14ac:dyDescent="0.3">
      <c r="A57" s="166"/>
      <c r="B57" s="187"/>
      <c r="C57" s="194" t="s">
        <v>143</v>
      </c>
      <c r="D57" s="197"/>
      <c r="E57" s="197"/>
      <c r="F57" s="156">
        <f>AVERAGE(F8:F56)</f>
        <v>4.2899999999999991</v>
      </c>
      <c r="G57" s="197"/>
      <c r="H57" s="124"/>
      <c r="I57" s="132"/>
      <c r="J57" s="156">
        <f>AVERAGE(J8:J56)</f>
        <v>4.5733333333333333</v>
      </c>
      <c r="K57" s="201"/>
      <c r="L57" s="190"/>
      <c r="M57" s="190"/>
      <c r="N57" s="167"/>
    </row>
    <row r="58" spans="1:15" x14ac:dyDescent="0.3">
      <c r="A58" s="166"/>
      <c r="B58" s="157"/>
      <c r="F58" s="137"/>
      <c r="G58" s="138"/>
      <c r="H58" s="138"/>
      <c r="I58" s="139"/>
      <c r="J58" s="139"/>
      <c r="M58" s="136"/>
      <c r="N58" s="167"/>
    </row>
    <row r="59" spans="1:15" x14ac:dyDescent="0.3">
      <c r="A59" s="166"/>
      <c r="B59" s="143" t="s">
        <v>108</v>
      </c>
      <c r="C59" s="144"/>
      <c r="D59" s="144"/>
      <c r="E59" s="144"/>
      <c r="F59" s="145"/>
      <c r="G59" s="146"/>
      <c r="H59" s="147"/>
      <c r="I59" s="148"/>
      <c r="J59" s="148"/>
      <c r="K59" s="149"/>
      <c r="L59" s="150"/>
      <c r="M59" s="151"/>
      <c r="N59" s="167"/>
    </row>
    <row r="60" spans="1:15" x14ac:dyDescent="0.3">
      <c r="A60" s="166"/>
      <c r="B60" s="152"/>
      <c r="C60" s="144"/>
      <c r="D60" s="144"/>
      <c r="E60" s="144"/>
      <c r="F60" s="145"/>
      <c r="G60" s="144"/>
      <c r="H60" s="144"/>
      <c r="I60" s="144"/>
      <c r="J60" s="144"/>
      <c r="K60" s="153"/>
      <c r="L60" s="144"/>
      <c r="M60" s="151"/>
      <c r="N60" s="167"/>
    </row>
    <row r="61" spans="1:15" x14ac:dyDescent="0.3">
      <c r="A61" s="166"/>
      <c r="B61" s="154" t="s">
        <v>109</v>
      </c>
      <c r="C61" s="144" t="s">
        <v>110</v>
      </c>
      <c r="D61" s="144"/>
      <c r="E61" s="144"/>
      <c r="F61" s="145"/>
      <c r="G61" s="144"/>
      <c r="H61" s="144"/>
      <c r="I61" s="144"/>
      <c r="J61" s="144"/>
      <c r="K61" s="153"/>
      <c r="L61" s="144"/>
      <c r="M61" s="151"/>
      <c r="N61" s="167"/>
    </row>
    <row r="62" spans="1:15" x14ac:dyDescent="0.3">
      <c r="A62" s="166"/>
      <c r="B62" s="154" t="s">
        <v>111</v>
      </c>
      <c r="C62" s="144" t="s">
        <v>112</v>
      </c>
      <c r="D62" s="144"/>
      <c r="E62" s="144"/>
      <c r="F62" s="145"/>
      <c r="G62" s="144"/>
      <c r="H62" s="144"/>
      <c r="I62" s="144"/>
      <c r="J62" s="144"/>
      <c r="K62" s="153"/>
      <c r="L62" s="144"/>
      <c r="M62" s="151"/>
      <c r="N62" s="167"/>
    </row>
    <row r="63" spans="1:15" x14ac:dyDescent="0.3">
      <c r="A63" s="166"/>
      <c r="B63" s="154"/>
      <c r="C63" s="155" t="s">
        <v>118</v>
      </c>
      <c r="D63" s="144"/>
      <c r="E63" s="144"/>
      <c r="F63" s="145"/>
      <c r="G63" s="146"/>
      <c r="H63" s="147"/>
      <c r="I63" s="148"/>
      <c r="J63" s="148"/>
      <c r="K63" s="149"/>
      <c r="L63" s="150"/>
      <c r="M63" s="151"/>
      <c r="N63" s="167"/>
    </row>
    <row r="64" spans="1:15" s="122" customFormat="1" x14ac:dyDescent="0.3">
      <c r="A64" s="172"/>
      <c r="B64" s="154" t="s">
        <v>113</v>
      </c>
      <c r="C64" s="144" t="s">
        <v>114</v>
      </c>
      <c r="D64" s="144"/>
      <c r="E64" s="144"/>
      <c r="F64" s="145"/>
      <c r="G64" s="146"/>
      <c r="H64" s="147"/>
      <c r="I64" s="148"/>
      <c r="J64" s="148"/>
      <c r="K64" s="149"/>
      <c r="L64" s="150"/>
      <c r="M64" s="151"/>
      <c r="N64" s="167"/>
      <c r="O64" s="113"/>
    </row>
    <row r="65" spans="1:15" s="122" customFormat="1" ht="15" thickBot="1" x14ac:dyDescent="0.35">
      <c r="A65" s="173"/>
      <c r="B65" s="174"/>
      <c r="C65" s="175"/>
      <c r="D65" s="176"/>
      <c r="E65" s="176"/>
      <c r="F65" s="177"/>
      <c r="G65" s="176"/>
      <c r="H65" s="178"/>
      <c r="I65" s="179"/>
      <c r="J65" s="179"/>
      <c r="K65" s="180"/>
      <c r="L65" s="181"/>
      <c r="M65" s="182"/>
      <c r="N65" s="183"/>
      <c r="O65" s="113"/>
    </row>
    <row r="66" spans="1:15" s="122" customFormat="1" ht="15" thickTop="1" x14ac:dyDescent="0.3">
      <c r="B66" s="112"/>
      <c r="C66" s="133"/>
      <c r="D66" s="134"/>
      <c r="E66" s="134"/>
      <c r="F66" s="135"/>
      <c r="G66" s="134"/>
      <c r="H66" s="118"/>
      <c r="K66" s="117"/>
      <c r="L66" s="123"/>
      <c r="M66" s="113"/>
      <c r="N66" s="113"/>
      <c r="O66" s="113"/>
    </row>
    <row r="67" spans="1:15" s="122" customFormat="1" x14ac:dyDescent="0.3">
      <c r="B67" s="112"/>
      <c r="C67" s="140"/>
      <c r="D67" s="141"/>
      <c r="E67" s="141"/>
      <c r="F67" s="135"/>
      <c r="G67" s="114"/>
      <c r="H67" s="133"/>
      <c r="K67" s="117"/>
      <c r="L67" s="123"/>
      <c r="M67" s="113"/>
      <c r="N67" s="113"/>
      <c r="O67" s="113"/>
    </row>
    <row r="68" spans="1:15" x14ac:dyDescent="0.3">
      <c r="C68" s="133"/>
      <c r="D68" s="134"/>
      <c r="E68" s="134"/>
      <c r="F68" s="135"/>
      <c r="G68" s="134"/>
      <c r="H68" s="118"/>
    </row>
    <row r="69" spans="1:15" x14ac:dyDescent="0.3">
      <c r="C69" s="133"/>
      <c r="D69" s="134"/>
      <c r="E69" s="134"/>
      <c r="F69" s="135"/>
      <c r="G69" s="134"/>
      <c r="H69" s="118"/>
    </row>
    <row r="70" spans="1:15" x14ac:dyDescent="0.3">
      <c r="C70" s="133"/>
      <c r="D70" s="134"/>
      <c r="E70" s="134"/>
      <c r="F70" s="135"/>
      <c r="G70" s="134"/>
      <c r="H70" s="118"/>
    </row>
    <row r="71" spans="1:15" x14ac:dyDescent="0.3">
      <c r="C71" s="133"/>
      <c r="D71" s="134"/>
      <c r="E71" s="134"/>
      <c r="F71" s="135"/>
      <c r="G71" s="134"/>
      <c r="H71" s="118"/>
    </row>
    <row r="72" spans="1:15" x14ac:dyDescent="0.3">
      <c r="C72" s="133"/>
      <c r="D72" s="134"/>
      <c r="E72" s="134"/>
      <c r="F72" s="135"/>
      <c r="G72" s="134"/>
      <c r="H72" s="118"/>
    </row>
    <row r="73" spans="1:15" x14ac:dyDescent="0.3">
      <c r="C73" s="140"/>
      <c r="D73" s="141"/>
      <c r="E73" s="141"/>
      <c r="F73" s="135"/>
      <c r="H73" s="133"/>
    </row>
    <row r="74" spans="1:15" x14ac:dyDescent="0.3">
      <c r="C74" s="133"/>
      <c r="D74" s="134"/>
      <c r="E74" s="134"/>
      <c r="H74" s="118"/>
    </row>
    <row r="75" spans="1:15" x14ac:dyDescent="0.3">
      <c r="H75" s="118"/>
    </row>
  </sheetData>
  <mergeCells count="14">
    <mergeCell ref="L1:N1"/>
    <mergeCell ref="D6:E6"/>
    <mergeCell ref="L6:L7"/>
    <mergeCell ref="M6:M7"/>
    <mergeCell ref="B4:M4"/>
    <mergeCell ref="H6:H7"/>
    <mergeCell ref="I6:I7"/>
    <mergeCell ref="K6:K7"/>
    <mergeCell ref="G6:G7"/>
    <mergeCell ref="F6:F7"/>
    <mergeCell ref="B6:B7"/>
    <mergeCell ref="C6:C7"/>
    <mergeCell ref="A2:N2"/>
    <mergeCell ref="J6:J7"/>
  </mergeCells>
  <printOptions horizontalCentered="1"/>
  <pageMargins left="0.74803149606299213" right="0.74803149606299213" top="0.6692913385826772" bottom="0.59055118110236227" header="0.43307086614173229" footer="0.51181102362204722"/>
  <pageSetup scale="75" fitToHeight="0" orientation="landscape" r:id="rId1"/>
  <headerFooter alignWithMargins="0"/>
  <rowBreaks count="1" manualBreakCount="1">
    <brk id="38" max="16383" man="1"/>
  </rowBreaks>
  <ignoredErrors>
    <ignoredError sqref="H55 K55:K56 H56:I5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A8C7C-990B-44E4-A5A1-D95B95512E3C}">
  <dimension ref="A1:J35"/>
  <sheetViews>
    <sheetView topLeftCell="A13" workbookViewId="0">
      <selection activeCell="B36" sqref="B36"/>
    </sheetView>
  </sheetViews>
  <sheetFormatPr defaultRowHeight="13.2" x14ac:dyDescent="0.25"/>
  <cols>
    <col min="3" max="3" width="10.21875" bestFit="1" customWidth="1"/>
    <col min="9" max="9" width="86.5546875" bestFit="1" customWidth="1"/>
    <col min="10" max="10" width="12.77734375" style="207" bestFit="1" customWidth="1"/>
  </cols>
  <sheetData>
    <row r="1" spans="1:10" x14ac:dyDescent="0.25">
      <c r="A1" t="s">
        <v>149</v>
      </c>
      <c r="B1" t="s">
        <v>150</v>
      </c>
      <c r="C1" t="s">
        <v>151</v>
      </c>
      <c r="D1" t="s">
        <v>152</v>
      </c>
      <c r="E1" t="s">
        <v>153</v>
      </c>
      <c r="F1" t="s">
        <v>154</v>
      </c>
      <c r="G1" t="s">
        <v>155</v>
      </c>
      <c r="H1" t="s">
        <v>156</v>
      </c>
      <c r="I1" t="s">
        <v>157</v>
      </c>
      <c r="J1" s="207" t="s">
        <v>158</v>
      </c>
    </row>
    <row r="2" spans="1:10" x14ac:dyDescent="0.25">
      <c r="A2" t="s">
        <v>159</v>
      </c>
      <c r="B2">
        <v>1004005</v>
      </c>
      <c r="C2" s="206">
        <v>44652</v>
      </c>
      <c r="D2">
        <v>202200</v>
      </c>
      <c r="E2">
        <v>51321</v>
      </c>
      <c r="F2" t="s">
        <v>160</v>
      </c>
      <c r="G2" t="s">
        <v>161</v>
      </c>
      <c r="H2" t="s">
        <v>162</v>
      </c>
      <c r="I2" t="s">
        <v>163</v>
      </c>
      <c r="J2" s="207">
        <v>32023.18</v>
      </c>
    </row>
    <row r="3" spans="1:10" x14ac:dyDescent="0.25">
      <c r="A3" t="s">
        <v>159</v>
      </c>
      <c r="B3">
        <v>1004005</v>
      </c>
      <c r="C3" s="206">
        <v>44652</v>
      </c>
      <c r="D3">
        <v>202200</v>
      </c>
      <c r="E3">
        <v>51322</v>
      </c>
      <c r="F3" t="s">
        <v>164</v>
      </c>
      <c r="G3" t="s">
        <v>161</v>
      </c>
      <c r="H3" t="s">
        <v>162</v>
      </c>
      <c r="I3" t="s">
        <v>163</v>
      </c>
      <c r="J3" s="207">
        <v>-2000000</v>
      </c>
    </row>
    <row r="4" spans="1:10" x14ac:dyDescent="0.25">
      <c r="A4" t="s">
        <v>159</v>
      </c>
      <c r="B4">
        <v>1004005</v>
      </c>
      <c r="C4" s="206">
        <v>44652</v>
      </c>
      <c r="D4">
        <v>202200</v>
      </c>
      <c r="E4">
        <v>51322</v>
      </c>
      <c r="F4" t="s">
        <v>164</v>
      </c>
      <c r="G4" t="s">
        <v>161</v>
      </c>
      <c r="H4" t="s">
        <v>162</v>
      </c>
      <c r="I4" t="s">
        <v>163</v>
      </c>
      <c r="J4" s="207">
        <v>26000000</v>
      </c>
    </row>
    <row r="5" spans="1:10" x14ac:dyDescent="0.25">
      <c r="C5" s="206"/>
    </row>
    <row r="6" spans="1:10" x14ac:dyDescent="0.25">
      <c r="A6" s="208" t="s">
        <v>165</v>
      </c>
      <c r="B6" s="208">
        <v>2012170</v>
      </c>
      <c r="C6" s="209">
        <v>44677</v>
      </c>
      <c r="D6" s="208">
        <v>202201</v>
      </c>
      <c r="E6" s="208">
        <v>51322</v>
      </c>
      <c r="F6" s="208" t="s">
        <v>164</v>
      </c>
      <c r="G6" s="208" t="s">
        <v>161</v>
      </c>
      <c r="H6" s="208" t="s">
        <v>162</v>
      </c>
      <c r="I6" s="208" t="s">
        <v>166</v>
      </c>
      <c r="J6" s="210">
        <v>-6000000</v>
      </c>
    </row>
    <row r="7" spans="1:10" x14ac:dyDescent="0.25">
      <c r="A7" s="208" t="s">
        <v>167</v>
      </c>
      <c r="B7" s="208">
        <v>2012180</v>
      </c>
      <c r="C7" s="209">
        <v>44677</v>
      </c>
      <c r="D7" s="208">
        <v>202201</v>
      </c>
      <c r="E7" s="208">
        <v>51322</v>
      </c>
      <c r="F7" s="208" t="s">
        <v>164</v>
      </c>
      <c r="G7" s="208" t="s">
        <v>161</v>
      </c>
      <c r="H7" s="208" t="s">
        <v>162</v>
      </c>
      <c r="I7" s="208" t="s">
        <v>168</v>
      </c>
      <c r="J7" s="210">
        <v>6000000</v>
      </c>
    </row>
    <row r="8" spans="1:10" x14ac:dyDescent="0.25">
      <c r="A8" t="s">
        <v>169</v>
      </c>
      <c r="B8">
        <v>1003841</v>
      </c>
      <c r="C8" s="206">
        <v>44692</v>
      </c>
      <c r="D8">
        <v>202201</v>
      </c>
      <c r="E8">
        <v>51321</v>
      </c>
      <c r="F8" t="s">
        <v>160</v>
      </c>
      <c r="G8" t="s">
        <v>161</v>
      </c>
      <c r="H8" t="s">
        <v>162</v>
      </c>
      <c r="I8" t="s">
        <v>170</v>
      </c>
      <c r="J8" s="207">
        <v>-29594.25</v>
      </c>
    </row>
    <row r="9" spans="1:10" x14ac:dyDescent="0.25">
      <c r="A9" t="s">
        <v>169</v>
      </c>
      <c r="B9">
        <v>1003841</v>
      </c>
      <c r="C9" s="206">
        <v>44692</v>
      </c>
      <c r="D9">
        <v>202201</v>
      </c>
      <c r="E9">
        <v>51321</v>
      </c>
      <c r="F9" t="s">
        <v>160</v>
      </c>
      <c r="G9" t="s">
        <v>161</v>
      </c>
      <c r="H9" t="s">
        <v>162</v>
      </c>
      <c r="I9" t="s">
        <v>171</v>
      </c>
      <c r="J9" s="207">
        <v>-2042.23</v>
      </c>
    </row>
    <row r="10" spans="1:10" x14ac:dyDescent="0.25">
      <c r="A10" t="s">
        <v>169</v>
      </c>
      <c r="B10">
        <v>1003841</v>
      </c>
      <c r="C10" s="206">
        <v>44692</v>
      </c>
      <c r="D10">
        <v>202201</v>
      </c>
      <c r="E10">
        <v>51321</v>
      </c>
      <c r="F10" t="s">
        <v>160</v>
      </c>
      <c r="G10" t="s">
        <v>161</v>
      </c>
      <c r="H10" t="s">
        <v>162</v>
      </c>
      <c r="I10" t="s">
        <v>172</v>
      </c>
      <c r="J10" s="207">
        <v>-386.7</v>
      </c>
    </row>
    <row r="11" spans="1:10" x14ac:dyDescent="0.25">
      <c r="C11" s="206"/>
    </row>
    <row r="12" spans="1:10" x14ac:dyDescent="0.25">
      <c r="A12" t="s">
        <v>167</v>
      </c>
      <c r="B12">
        <v>2012907</v>
      </c>
      <c r="C12" s="206">
        <v>44768</v>
      </c>
      <c r="D12">
        <v>202204</v>
      </c>
      <c r="E12">
        <v>51322</v>
      </c>
      <c r="F12" t="s">
        <v>164</v>
      </c>
      <c r="G12" t="s">
        <v>161</v>
      </c>
      <c r="H12" t="s">
        <v>162</v>
      </c>
      <c r="I12" t="s">
        <v>173</v>
      </c>
      <c r="J12" s="207">
        <v>5000000</v>
      </c>
    </row>
    <row r="13" spans="1:10" x14ac:dyDescent="0.25">
      <c r="A13" t="s">
        <v>165</v>
      </c>
      <c r="B13">
        <v>2012922</v>
      </c>
      <c r="C13" s="206">
        <v>44771</v>
      </c>
      <c r="D13">
        <v>202204</v>
      </c>
      <c r="E13">
        <v>51322</v>
      </c>
      <c r="F13" t="s">
        <v>164</v>
      </c>
      <c r="G13" t="s">
        <v>161</v>
      </c>
      <c r="H13" t="s">
        <v>162</v>
      </c>
      <c r="I13" t="s">
        <v>174</v>
      </c>
      <c r="J13" s="207">
        <v>-9000000</v>
      </c>
    </row>
    <row r="14" spans="1:10" x14ac:dyDescent="0.25">
      <c r="A14" t="s">
        <v>167</v>
      </c>
      <c r="B14">
        <v>2012924</v>
      </c>
      <c r="C14" s="206">
        <v>44771</v>
      </c>
      <c r="D14">
        <v>202204</v>
      </c>
      <c r="E14">
        <v>51322</v>
      </c>
      <c r="F14" t="s">
        <v>164</v>
      </c>
      <c r="G14" t="s">
        <v>161</v>
      </c>
      <c r="H14" t="s">
        <v>162</v>
      </c>
      <c r="I14" t="s">
        <v>175</v>
      </c>
      <c r="J14" s="207">
        <v>9000000</v>
      </c>
    </row>
    <row r="15" spans="1:10" x14ac:dyDescent="0.25">
      <c r="C15" s="206"/>
    </row>
    <row r="16" spans="1:10" x14ac:dyDescent="0.25">
      <c r="A16" t="s">
        <v>167</v>
      </c>
      <c r="B16">
        <v>2013167</v>
      </c>
      <c r="C16" s="206">
        <v>44781</v>
      </c>
      <c r="D16">
        <v>202205</v>
      </c>
      <c r="E16">
        <v>51319</v>
      </c>
      <c r="F16" t="s">
        <v>176</v>
      </c>
      <c r="G16" t="s">
        <v>161</v>
      </c>
      <c r="H16" t="s">
        <v>162</v>
      </c>
      <c r="I16" t="s">
        <v>177</v>
      </c>
      <c r="J16" s="210">
        <v>8000000</v>
      </c>
    </row>
    <row r="17" spans="1:10" x14ac:dyDescent="0.25">
      <c r="A17" t="s">
        <v>167</v>
      </c>
      <c r="B17">
        <v>2013120</v>
      </c>
      <c r="C17" s="206">
        <v>44799</v>
      </c>
      <c r="D17">
        <v>202205</v>
      </c>
      <c r="E17">
        <v>51322</v>
      </c>
      <c r="F17" t="s">
        <v>164</v>
      </c>
      <c r="G17" t="s">
        <v>161</v>
      </c>
      <c r="H17" t="s">
        <v>162</v>
      </c>
      <c r="I17" t="s">
        <v>178</v>
      </c>
      <c r="J17" s="207">
        <v>4000000</v>
      </c>
    </row>
    <row r="18" spans="1:10" x14ac:dyDescent="0.25">
      <c r="A18" t="s">
        <v>165</v>
      </c>
      <c r="B18">
        <v>2013115</v>
      </c>
      <c r="C18" s="206">
        <v>44799</v>
      </c>
      <c r="D18">
        <v>202205</v>
      </c>
      <c r="E18">
        <v>51322</v>
      </c>
      <c r="F18" t="s">
        <v>164</v>
      </c>
      <c r="G18" t="s">
        <v>161</v>
      </c>
      <c r="H18" t="s">
        <v>162</v>
      </c>
      <c r="I18" t="s">
        <v>179</v>
      </c>
      <c r="J18" s="207">
        <v>-4000000</v>
      </c>
    </row>
    <row r="19" spans="1:10" x14ac:dyDescent="0.25">
      <c r="C19" s="206"/>
    </row>
    <row r="20" spans="1:10" x14ac:dyDescent="0.25">
      <c r="A20" t="s">
        <v>165</v>
      </c>
      <c r="B20">
        <v>2013353</v>
      </c>
      <c r="C20" s="206">
        <v>44832</v>
      </c>
      <c r="D20">
        <v>202206</v>
      </c>
      <c r="E20">
        <v>51322</v>
      </c>
      <c r="F20" t="s">
        <v>164</v>
      </c>
      <c r="G20" t="s">
        <v>161</v>
      </c>
      <c r="H20" t="s">
        <v>162</v>
      </c>
      <c r="I20" t="s">
        <v>180</v>
      </c>
      <c r="J20" s="207">
        <v>-2000000</v>
      </c>
    </row>
    <row r="21" spans="1:10" x14ac:dyDescent="0.25">
      <c r="J21" s="207">
        <v>35000000</v>
      </c>
    </row>
    <row r="22" spans="1:10" x14ac:dyDescent="0.25">
      <c r="A22" s="211" t="s">
        <v>181</v>
      </c>
    </row>
    <row r="24" spans="1:10" x14ac:dyDescent="0.25">
      <c r="A24" s="211" t="s">
        <v>182</v>
      </c>
      <c r="B24">
        <v>0.01</v>
      </c>
    </row>
    <row r="25" spans="1:10" x14ac:dyDescent="0.25">
      <c r="A25" s="211" t="s">
        <v>183</v>
      </c>
      <c r="B25">
        <v>0.01</v>
      </c>
    </row>
    <row r="26" spans="1:10" x14ac:dyDescent="0.25">
      <c r="A26" s="211" t="s">
        <v>185</v>
      </c>
      <c r="B26">
        <v>0.05</v>
      </c>
    </row>
    <row r="27" spans="1:10" x14ac:dyDescent="0.25">
      <c r="A27" s="211" t="s">
        <v>184</v>
      </c>
      <c r="B27">
        <v>0.05</v>
      </c>
    </row>
    <row r="28" spans="1:10" x14ac:dyDescent="0.25">
      <c r="A28" s="211" t="s">
        <v>186</v>
      </c>
      <c r="B28">
        <v>0.05</v>
      </c>
    </row>
    <row r="29" spans="1:10" x14ac:dyDescent="0.25">
      <c r="A29" s="211" t="s">
        <v>187</v>
      </c>
      <c r="B29">
        <v>0.15</v>
      </c>
    </row>
    <row r="30" spans="1:10" x14ac:dyDescent="0.25">
      <c r="A30" s="211" t="s">
        <v>188</v>
      </c>
    </row>
    <row r="31" spans="1:10" x14ac:dyDescent="0.25">
      <c r="A31" s="211" t="s">
        <v>189</v>
      </c>
    </row>
    <row r="32" spans="1:10" x14ac:dyDescent="0.25">
      <c r="A32" s="211" t="s">
        <v>190</v>
      </c>
    </row>
    <row r="33" spans="1:2" x14ac:dyDescent="0.25">
      <c r="A33" s="211" t="s">
        <v>191</v>
      </c>
    </row>
    <row r="34" spans="1:2" x14ac:dyDescent="0.25">
      <c r="B34">
        <f>SUM(B24:B33)</f>
        <v>0.32</v>
      </c>
    </row>
    <row r="35" spans="1:2" x14ac:dyDescent="0.25">
      <c r="B35">
        <f>B34/6</f>
        <v>5.3333333333333337E-2</v>
      </c>
    </row>
  </sheetData>
  <phoneticPr fontId="2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D26CDA0019114FAA8826B1C82F7478" ma:contentTypeVersion="6" ma:contentTypeDescription="Create a new document." ma:contentTypeScope="" ma:versionID="bd1c606f85fe385bf16008dffaa981e1">
  <xsd:schema xmlns:xsd="http://www.w3.org/2001/XMLSchema" xmlns:xs="http://www.w3.org/2001/XMLSchema" xmlns:p="http://schemas.microsoft.com/office/2006/metadata/properties" xmlns:ns2="3c73da1c-639d-4a39-8c6c-e83c583b646a" xmlns:ns3="3a2b7372-af11-43fb-942a-299cfd3584a5" targetNamespace="http://schemas.microsoft.com/office/2006/metadata/properties" ma:root="true" ma:fieldsID="9835b9ec319ab0689d4421c3f23f5d2d" ns2:_="" ns3:_="">
    <xsd:import namespace="3c73da1c-639d-4a39-8c6c-e83c583b646a"/>
    <xsd:import namespace="3a2b7372-af11-43fb-942a-299cfd3584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3da1c-639d-4a39-8c6c-e83c583b64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b7372-af11-43fb-942a-299cfd3584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02A263-6F5A-4765-B48C-48BA6565C3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73da1c-639d-4a39-8c6c-e83c583b646a"/>
    <ds:schemaRef ds:uri="3a2b7372-af11-43fb-942a-299cfd3584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780CD3-04BF-4881-A669-9811FF7862B6}">
  <ds:schemaRefs>
    <ds:schemaRef ds:uri="http://purl.org/dc/terms/"/>
    <ds:schemaRef ds:uri="http://schemas.microsoft.com/office/2006/documentManagement/types"/>
    <ds:schemaRef ds:uri="3c73da1c-639d-4a39-8c6c-e83c583b646a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a2b7372-af11-43fb-942a-299cfd3584a5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C4FCE26-8154-473C-885E-7B3211AA2A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Apr10-Feb11</vt:lpstr>
      <vt:lpstr>Apr13 to Aug13</vt:lpstr>
      <vt:lpstr>Appendix 3</vt:lpstr>
      <vt:lpstr>Sheet1</vt:lpstr>
      <vt:lpstr>'Appendix 3'!Print_Area</vt:lpstr>
      <vt:lpstr>'Apr10-Feb11'!Print_Area</vt:lpstr>
      <vt:lpstr>'Apr13 to Aug13'!Print_Area</vt:lpstr>
      <vt:lpstr>'Appendix 3'!Print_Titles</vt:lpstr>
      <vt:lpstr>'Apr13 to Aug13'!Print_Titles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Reid</dc:creator>
  <cp:lastModifiedBy>Howells, Scott</cp:lastModifiedBy>
  <cp:lastPrinted>2026-03-04T14:15:47Z</cp:lastPrinted>
  <dcterms:created xsi:type="dcterms:W3CDTF">2003-05-06T14:37:49Z</dcterms:created>
  <dcterms:modified xsi:type="dcterms:W3CDTF">2026-03-04T14:15:48Z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cef3c7d0-f0e7-4e8d-a582-9ddf56c2395f</vt:lpwstr>
  </property>
  <property fmtid="{D5CDD505-2E9C-101B-9397-08002B2CF9AE}" pid="3" name="heddluIL">
    <vt:lpwstr>NOT PROTECTIVELY MARKED</vt:lpwstr>
  </property>
  <property fmtid="{D5CDD505-2E9C-101B-9397-08002B2CF9AE}" pid="4" name="heddluVNV">
    <vt:lpwstr>Visual Mark</vt:lpwstr>
  </property>
  <property fmtid="{D5CDD505-2E9C-101B-9397-08002B2CF9AE}" pid="5" name="Protective Marking Classification">
    <vt:lpwstr>OFFICIAL - NO MARKING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2020-11-20T10:27:15.6001178Z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e13462e4-2b2d-454b-9c5b-3266f9d583d7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0x010100D3D26CDA0019114FAA8826B1C82F7478</vt:lpwstr>
  </property>
  <property fmtid="{D5CDD505-2E9C-101B-9397-08002B2CF9AE}" pid="16" name="Finance_Core_Financual_Year">
    <vt:lpwstr>232;#2024/25|8de963cf-1aa4-4789-bbf5-e0d75cffefd5</vt:lpwstr>
  </property>
  <property fmtid="{D5CDD505-2E9C-101B-9397-08002B2CF9AE}" pid="17" name="Finance_FinAccts_Fin_Accts_Category">
    <vt:lpwstr>208;#Treasury|bc7c9180-54a5-4d3c-8206-b257e5ff36d6</vt:lpwstr>
  </property>
  <property fmtid="{D5CDD505-2E9C-101B-9397-08002B2CF9AE}" pid="18" name="Finance_Core_Financual_Month">
    <vt:lpwstr>37;#06 September|078b6f92-6573-4032-9c19-e9bba68cc39c</vt:lpwstr>
  </property>
  <property fmtid="{D5CDD505-2E9C-101B-9397-08002B2CF9AE}" pid="19" name="Finance_FinAccts_Supporting_Documents">
    <vt:lpwstr>104;#Reports|32ab17c0-bf92-4c81-9e77-3b17e56c4187</vt:lpwstr>
  </property>
  <property fmtid="{D5CDD505-2E9C-101B-9397-08002B2CF9AE}" pid="20" name="Finance_FinAccts_Report_Type">
    <vt:lpwstr>282;#Treasury Management Reports|2704eb3a-4ac3-4a4e-830d-168f5123dd8b</vt:lpwstr>
  </property>
  <property fmtid="{D5CDD505-2E9C-101B-9397-08002B2CF9AE}" pid="21" name="Finance_Core_Business_Owner">
    <vt:lpwstr>60;#Senior Accountant 3|224fb09e-7be8-400c-8a87-b5ce40317a29</vt:lpwstr>
  </property>
  <property fmtid="{D5CDD505-2E9C-101B-9397-08002B2CF9AE}" pid="22" name="Finance_FinAccts_Detailed_Account">
    <vt:lpwstr>152;#Not Applicable|faae7922-5e7b-47db-a3ee-646eee9eab3b</vt:lpwstr>
  </property>
  <property fmtid="{D5CDD505-2E9C-101B-9397-08002B2CF9AE}" pid="23" name="Finance_FinAccts_Account">
    <vt:lpwstr>317;#Investments|485001d5-ae34-478c-a492-2cb9194204b4</vt:lpwstr>
  </property>
</Properties>
</file>